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PRZET 2020-21" sheetId="1" r:id="rId1"/>
    <sheet name="tabela" sheetId="2" r:id="rId2"/>
  </sheets>
  <definedNames>
    <definedName name="_GoBack" localSheetId="0">'SPRZET 2020-21'!#REF!</definedName>
    <definedName name="_xlnm.Print_Area" localSheetId="0">'SPRZET 2020-21'!$A$1:$J$159</definedName>
    <definedName name="_xlnm.Print_Area" localSheetId="1">tabela!$A$1:$F$28</definedName>
    <definedName name="OLE_LINK1" localSheetId="0">"$#ADR!.$B$55"</definedName>
  </definedNames>
  <calcPr calcId="125725"/>
</workbook>
</file>

<file path=xl/calcChain.xml><?xml version="1.0" encoding="utf-8"?>
<calcChain xmlns="http://schemas.openxmlformats.org/spreadsheetml/2006/main">
  <c r="D20" i="2"/>
  <c r="C20"/>
  <c r="A64" i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I92" l="1"/>
  <c r="I103"/>
  <c r="F103"/>
  <c r="F92"/>
  <c r="F98"/>
  <c r="F53"/>
  <c r="I53" s="1"/>
  <c r="F150"/>
  <c r="I150" s="1"/>
  <c r="F126"/>
  <c r="I98"/>
  <c r="F40"/>
  <c r="F132"/>
  <c r="I132"/>
  <c r="F142"/>
  <c r="I142"/>
  <c r="I40"/>
  <c r="F158"/>
  <c r="I158"/>
  <c r="F110"/>
  <c r="I126"/>
  <c r="I59"/>
  <c r="F59"/>
  <c r="I110"/>
</calcChain>
</file>

<file path=xl/sharedStrings.xml><?xml version="1.0" encoding="utf-8"?>
<sst xmlns="http://schemas.openxmlformats.org/spreadsheetml/2006/main" count="404" uniqueCount="169">
  <si>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</si>
  <si>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</si>
  <si>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 xml:space="preserve">ŁĄCZNIK TLENOWY 
Port do wzbogacania tlenem do urządzeń typu CPAP, wielokrotnego użytku, kompatybilny ze wszystkimi przewodami tlenowymi. Rozmiar 22 mm F x 22 mm M.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</si>
  <si>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</si>
  <si>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</si>
  <si>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</si>
  <si>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</si>
  <si>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</si>
  <si>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</si>
  <si>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</si>
  <si>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</si>
  <si>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</si>
  <si>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</si>
  <si>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</si>
  <si>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</si>
  <si>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</si>
  <si>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</si>
  <si>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</si>
  <si>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</si>
  <si>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</si>
  <si>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</si>
  <si>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</si>
  <si>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Uchwyt wielorazowy do elektrod argonowych z dwoma przyciskami i kablem o długości 3,5-4m, autoklawowalny, wtyczka z 3 pinami, z przeznaczeniem do minimum 250 cykli sterylizacji w autoklawie.</t>
  </si>
  <si>
    <t>Elektroda argonowa do koagulacji, wielorazowa, długość 73-74mm, igła 2mm, średnica 5mm, autoklawowalna</t>
  </si>
  <si>
    <t>Elektroda monopolarna do cięcia i  koagulacji typ nóż prosty 2,5 x 20mm, wtyk 2,4mm, długość całkowita 65-70mm wielorazowa, autoklawowalna.</t>
  </si>
  <si>
    <t>Kabel do elektrod neutralnych jednorazowych, wielorazowy, długość 5 m, wtyk do aparatu EMED.</t>
  </si>
  <si>
    <t>Kabel do elektrod neutralnych jednorazowych, wielorazowy, długość 5 m, wtyk typ Valleylab.</t>
  </si>
  <si>
    <t>Kabel monopolarny do videochirurgii, dł. 3,0-3,5m, wtyczka 3-pinowa, wejście na narzędzia videochirurgiczne 4mm, wielorazowy, autoklawowalny.</t>
  </si>
  <si>
    <t>zapotrzebowanie roczne (a)</t>
  </si>
  <si>
    <t>Żarówki typu halogen o mocy 150W do posiadanego źródła światła LH-150PC z montażem wykonanym przez autoryzowany serwis producenta</t>
  </si>
  <si>
    <t>Żarówka typu ksenon o mocy 300W do posiadanego źródła światła SAFE-3000 z montażem wykonanym przez autoryzowany serwis producenta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</si>
  <si>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</si>
  <si>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</si>
  <si>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</si>
  <si>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</si>
  <si>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</si>
  <si>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</si>
  <si>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</si>
  <si>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</si>
  <si>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Marker chirurgiczny, niezmywalny, sterylny, czarny, nietoksyczny, tusz fioletowy na bazie gencjany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</si>
  <si>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</si>
  <si>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</si>
  <si>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</si>
  <si>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</si>
  <si>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</si>
  <si>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Pojemnik na próbki histopatologiczne 15 ml</t>
  </si>
  <si>
    <t>Probówki szklane płaskodenne 20mmx65mm z korkiem fiolki fi 20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</si>
  <si>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</si>
  <si>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</si>
  <si>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</si>
  <si>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</si>
  <si>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</si>
  <si>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Uchwyt wielorazowy  do sterylizacji do lamp operacyjnych Marled i Marlux KLS Martin</t>
  </si>
  <si>
    <t>Uchwyt wielorazowy  do sterylizacji do lamp operacyjnych  do kamery KLS Martin MV 10/MV/16</t>
  </si>
  <si>
    <t xml:space="preserve">Uchwyt sterowania  lampą Marled/marlux X6/X8 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</si>
  <si>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</si>
  <si>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</si>
  <si>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</si>
  <si>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</si>
  <si>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</si>
  <si>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</si>
  <si>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</si>
  <si>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</si>
  <si>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</si>
  <si>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</si>
  <si>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</si>
  <si>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</si>
  <si>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</si>
  <si>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</si>
  <si>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</si>
  <si>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</si>
  <si>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</si>
  <si>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</si>
  <si>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</si>
  <si>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</si>
  <si>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</si>
  <si>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</si>
  <si>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</si>
  <si>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</si>
  <si>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wartość brutto</t>
  </si>
  <si>
    <t>szt.</t>
  </si>
  <si>
    <t>2.</t>
  </si>
  <si>
    <t>3.</t>
  </si>
  <si>
    <t>4.</t>
  </si>
  <si>
    <t>5.</t>
  </si>
  <si>
    <t>op</t>
  </si>
  <si>
    <t>12.</t>
  </si>
  <si>
    <t xml:space="preserve">szt. </t>
  </si>
  <si>
    <t>pakiet nr</t>
  </si>
  <si>
    <t>wartość netto</t>
  </si>
  <si>
    <t>euro:</t>
  </si>
  <si>
    <t>Papier do  EKG ASCARD   57mm - 58mm x 25m</t>
  </si>
  <si>
    <t>Papier do defibrylatora BEXEN XEG 001A 50mm x 25m-30m</t>
  </si>
  <si>
    <t>Papier do EKG  typu  STAR 8000C szerokość 50mm x 26m-30m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</si>
  <si>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</si>
  <si>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</si>
  <si>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</si>
  <si>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</si>
  <si>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</si>
  <si>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</si>
  <si>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</si>
  <si>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</si>
  <si>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</si>
  <si>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</si>
  <si>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</si>
  <si>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</si>
  <si>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</si>
  <si>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</si>
  <si>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</si>
  <si>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</si>
  <si>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Adapter do mankietów NIPC 1 op-10szt</t>
  </si>
  <si>
    <t>Trójnik T termistora CO, Ohmeda, kompatybilny z posiadanymi  kardiomonitorami Infinity, 1 opakowanie 25szt</t>
  </si>
  <si>
    <t xml:space="preserve">Płucko testowe SelfTestLung ze stożkiem męskim 15mm, przeznaczone do testowania urządzeń medycznych Drager. Składa się z osłony, klamry zabezpieczającej, worka silikonowego 1L,
głowicy oporowej oraz kołka mocującego. </t>
  </si>
  <si>
    <t>Zestaw anestezjologiczny, wielokrotnego użytku, dla dorosłych, składający się z silikonowego worka oddechowego o obj. 2,3 l, zestawu rur silikonowych: 2x 1,5m oraz 1x 1,1m o średnicy 22mm, z Y-pacjenta poliamidowy, wielokrotnego użytku, kątowy, z portem Luer Lock oraz z podwójnego łącznika ISO, wielokrotnego użytku,końcówki 22 mm/22 mm.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</si>
  <si>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</si>
  <si>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</si>
  <si>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</si>
  <si>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</si>
  <si>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Czujnik przepływu, termiczny, do pomiaru objętości przepływu gazu. Kompatybilny ze
wszystkimi anestezjologicznymi systemami oddechowymi i respiratorami Drager, z 
czytnikiem RFID., 1 opakowanie - 5szt. 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</si>
  <si>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</si>
  <si>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</si>
  <si>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</si>
  <si>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 xml:space="preserve">Pojemnik na wodę 0,3l do posiadanych nawilżaczy  Awamed, pojemność pojemnika 0,3l, pojemnik wykonany z poliwęglanu , kompatybilny  z  posiadanym korpusem nawilżacza firmy Awamed,  nadruk niebieski znaczący max i min  ilosć wody </t>
  </si>
  <si>
    <t>Pojemnik na wodę 0,3l do posiadanych zaworów czerpalnych próżni  Awamed., pojemność pojemnika 0,3l, pojemnik wykonany z poliwęglanu , kompatybilny  z posiadanym  korpusem zaworu czerpalnego firmy Awamed , nadruk żółto-czarny</t>
  </si>
  <si>
    <t>Rurka rotametryczna z podziałką do dozownika , skala 0-17l/min, kompatybilna z posiadanymi  dozownikami  Awamed</t>
  </si>
  <si>
    <t xml:space="preserve">Nawilżacz do posiadanych  dozowników  Awamed. , pojemność pojemnika 0,3l, pojemnik wykonany z poliwęglanu , dyfuzor z filtrem , gwint dwuwchodowy </t>
  </si>
  <si>
    <t xml:space="preserve">
Dozownik rotametryczny powietrza,  zakres  min 0-17L/min, sprzęt fabrycznie nowy , rok produkcji 2019r,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</si>
  <si>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2019r,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</si>
  <si>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>Przedłużka monopolarna do uchwytu i elektrod 2,4mm,dł. częsci roboczej 140mm</t>
  </si>
  <si>
    <t>Taśma do znakowania narzędzi elektrochirurgicznych,autoklawowalna w 134 º,dł.7,62m,szer. 6,4mm,kolory:czerwony,czarny,zielony,zółty do wyboru</t>
  </si>
  <si>
    <t xml:space="preserve"> Wyroby medyczne  2019 / 2020      </t>
  </si>
  <si>
    <t xml:space="preserve">Zawór czerpalny próżni z pojemnikiem zabezpieczającym do punktu poboru VAC AGA, sprzet fabrycznie nowy , rok produkcji 2019r: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</t>
  </si>
  <si>
    <t>Papier do EKG Hellige MAC 400/600 80mmx90mmx280</t>
  </si>
  <si>
    <t xml:space="preserve">Worek oddechowy z czarnej gumy , poj 1,5l </t>
  </si>
  <si>
    <t>draeger</t>
  </si>
  <si>
    <t>hebu</t>
  </si>
  <si>
    <t>varimed</t>
  </si>
  <si>
    <t>centrowet</t>
  </si>
  <si>
    <t>3m</t>
  </si>
  <si>
    <t>mes</t>
  </si>
  <si>
    <t>awamed</t>
  </si>
  <si>
    <t>medseven</t>
  </si>
  <si>
    <t>radiometer</t>
  </si>
  <si>
    <t>medicom</t>
  </si>
  <si>
    <t xml:space="preserve">PAKIET nr  1   ( 33190000-8 , 33171100-0)   akcesoria do kardiomonitorów i inne </t>
  </si>
  <si>
    <t>Czujnik  Masimo SpO2-Sensor LNCS DC-I  na palec wielokrotnego użytku dla dorosłych</t>
  </si>
  <si>
    <t>PAKIET nr  2   (CPV 33196000-0, 33140000-3)                                                                                                                                          Akcesoria medyczne do   zestawu VALLEYLAB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</si>
  <si>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</si>
  <si>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Przyłbica ochronna indywidualna , przeźroczysta osobista ,materiał 400mikrom PET, taśma poślizgowa 50% poliester i 50%elastan, pianka ochronna poliuretan, 2 nity z żywicy acetalowej, pzreznaczona do dezynfekcji , z miejscem na wpisanie imienia użytkownika.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</si>
  <si>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</si>
  <si>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</si>
  <si>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</si>
  <si>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Kaniula zamienna plastikowa  do zastosowania z trokarem o rozm. 11mm , autoklawowalna , op 5szt</t>
  </si>
  <si>
    <t>PAKIET nr   6    Różne wyroby medyczne (  CPV-33190000-8)</t>
  </si>
  <si>
    <t>PAKIET nr 7      Akcesoria do lamp operacyjnych (  CPV-33190000-8)</t>
  </si>
  <si>
    <t>PAKIET  nr 8 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</si>
  <si>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10    Aksesoria do dozowników rotametrycznych  (  CPV-33190000-8)</t>
  </si>
  <si>
    <t>Pakiet  nr 12    Aksesoria do kapnografu  (  CPV-33190000-8)</t>
  </si>
  <si>
    <t>PAKIET nr  9       Dozowniki  rotametryczne   (  CPV-33190000-8)</t>
  </si>
  <si>
    <t>PAKIET nr 5         Akcesoria do strzygarki 3M( CPV-33190000-8)</t>
  </si>
  <si>
    <t xml:space="preserve">PAKIET nr  4       (CPV 33140000-3, 33196000-0, 33198000-4)      Papier do EKG i różne wyroby medyczne    </t>
  </si>
  <si>
    <t>medim</t>
  </si>
  <si>
    <t xml:space="preserve">PAKIET nr 3   (CPV 31532920-9)      Żarówki do zestawów do videobronchoskopii                                                                                                 </t>
  </si>
  <si>
    <t>Pakiet  nr 11    Akcesoria do nieinwazyjnej wentylacji mechanicznej  (  CPV-33190000-8)</t>
  </si>
  <si>
    <r>
      <t xml:space="preserve">Papier do aparatu  EKG 08LT  </t>
    </r>
    <r>
      <rPr>
        <sz val="12"/>
        <color rgb="FFFF0000"/>
        <rFont val="Times New Roman"/>
        <family val="1"/>
        <charset val="238"/>
      </rPr>
      <t>210x20m-25m</t>
    </r>
  </si>
  <si>
    <r>
      <t xml:space="preserve">Papier do Printera do aparatu USG Mitshubishi, matowy, </t>
    </r>
    <r>
      <rPr>
        <sz val="12"/>
        <color rgb="FFFF0000"/>
        <rFont val="Times New Roman"/>
        <family val="1"/>
        <charset val="238"/>
      </rPr>
      <t>rozm. 110mm x 20 m-21m</t>
    </r>
  </si>
  <si>
    <r>
      <t xml:space="preserve">Opaski identyfikacyjne dla dorosłych mikrobiologicznie czyste, </t>
    </r>
    <r>
      <rPr>
        <sz val="12"/>
        <color rgb="FFFF0000"/>
        <rFont val="Times New Roman"/>
        <family val="1"/>
        <charset val="238"/>
      </rPr>
      <t>niesterylne</t>
    </r>
  </si>
  <si>
    <r>
      <t xml:space="preserve">Pojemnik na próbki histopatologiczne, 200-250 ml,  z nakrętką, </t>
    </r>
    <r>
      <rPr>
        <sz val="12"/>
        <color rgb="FFFF0000"/>
        <rFont val="Times New Roman"/>
        <family val="1"/>
        <charset val="238"/>
      </rPr>
      <t>śr. 65-67 mm x wys. 85 mm-90mm</t>
    </r>
  </si>
  <si>
    <r>
      <t xml:space="preserve">Pojemnik z łopatką do pobierania kału ,niejałowy ,  </t>
    </r>
    <r>
      <rPr>
        <sz val="12"/>
        <color rgb="FFFF0000"/>
        <rFont val="Times New Roman"/>
        <family val="1"/>
        <charset val="238"/>
      </rPr>
      <t>20ml-30ml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</si>
</sst>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8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color indexed="8"/>
      <name val="Czcionka tekstu podstawowego"/>
      <charset val="238"/>
    </font>
    <font>
      <sz val="12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5" fillId="0" borderId="0" applyFill="0" applyBorder="0" applyAlignment="0" applyProtection="0"/>
    <xf numFmtId="165" fontId="25" fillId="0" borderId="0" applyFill="0" applyBorder="0" applyAlignment="0" applyProtection="0"/>
    <xf numFmtId="166" fontId="25" fillId="0" borderId="0" applyFill="0" applyBorder="0" applyAlignment="0" applyProtection="0"/>
    <xf numFmtId="167" fontId="25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28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2" xfId="32" applyFont="1" applyFill="1" applyBorder="1" applyAlignment="1" applyProtection="1">
      <alignment horizontal="center" vertical="center" wrapText="1"/>
      <protection locked="0"/>
    </xf>
    <xf numFmtId="9" fontId="14" fillId="0" borderId="2" xfId="0" applyNumberFormat="1" applyFont="1" applyFill="1" applyBorder="1" applyAlignment="1">
      <alignment vertical="top" wrapText="1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vertical="top" wrapText="1"/>
    </xf>
    <xf numFmtId="0" fontId="14" fillId="0" borderId="2" xfId="32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22" fillId="0" borderId="0" xfId="0" applyNumberFormat="1" applyFont="1" applyAlignment="1">
      <alignment horizontal="right"/>
    </xf>
    <xf numFmtId="4" fontId="20" fillId="0" borderId="0" xfId="0" applyNumberFormat="1" applyFont="1"/>
    <xf numFmtId="0" fontId="22" fillId="0" borderId="0" xfId="0" applyFont="1" applyAlignment="1">
      <alignment horizontal="center" vertical="top"/>
    </xf>
    <xf numFmtId="4" fontId="21" fillId="0" borderId="2" xfId="0" applyNumberFormat="1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6" fillId="0" borderId="4" xfId="32" applyFont="1" applyFill="1" applyBorder="1" applyAlignment="1" applyProtection="1">
      <alignment horizontal="center" vertical="top" wrapText="1"/>
      <protection locked="0"/>
    </xf>
    <xf numFmtId="0" fontId="14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vertical="top" wrapText="1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horizontal="right"/>
    </xf>
    <xf numFmtId="0" fontId="21" fillId="0" borderId="2" xfId="0" applyFont="1" applyBorder="1" applyAlignment="1">
      <alignment horizontal="center" vertical="top"/>
    </xf>
    <xf numFmtId="4" fontId="18" fillId="0" borderId="2" xfId="0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/>
    </xf>
    <xf numFmtId="0" fontId="19" fillId="0" borderId="0" xfId="0" applyFont="1" applyFill="1" applyAlignment="1">
      <alignment vertical="top" wrapText="1"/>
    </xf>
    <xf numFmtId="0" fontId="14" fillId="0" borderId="4" xfId="32" applyFont="1" applyFill="1" applyBorder="1" applyAlignment="1" applyProtection="1">
      <alignment horizontal="center" vertical="top" wrapText="1"/>
      <protection locked="0"/>
    </xf>
    <xf numFmtId="9" fontId="14" fillId="0" borderId="4" xfId="0" applyNumberFormat="1" applyFont="1" applyFill="1" applyBorder="1" applyAlignment="1">
      <alignment horizontal="center" vertical="center" wrapText="1"/>
    </xf>
    <xf numFmtId="0" fontId="14" fillId="0" borderId="4" xfId="32" applyFont="1" applyFill="1" applyBorder="1" applyAlignment="1">
      <alignment horizontal="center" vertical="top" wrapText="1"/>
    </xf>
    <xf numFmtId="0" fontId="14" fillId="0" borderId="4" xfId="35" applyFont="1" applyFill="1" applyBorder="1" applyAlignment="1">
      <alignment vertical="top" wrapText="1"/>
    </xf>
    <xf numFmtId="0" fontId="14" fillId="0" borderId="4" xfId="36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4" fillId="0" borderId="2" xfId="32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2" fontId="16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6" fillId="0" borderId="2" xfId="32" applyNumberFormat="1" applyFont="1" applyFill="1" applyBorder="1" applyAlignment="1" applyProtection="1">
      <alignment horizontal="center" vertical="top" wrapText="1"/>
      <protection locked="0"/>
    </xf>
    <xf numFmtId="169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6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49" applyFont="1" applyFill="1" applyBorder="1" applyAlignment="1" applyProtection="1">
      <alignment horizontal="center" vertical="center" wrapText="1"/>
      <protection locked="0"/>
    </xf>
    <xf numFmtId="2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center" wrapText="1"/>
      <protection locked="0"/>
    </xf>
    <xf numFmtId="0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32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4" xfId="32" applyFont="1" applyFill="1" applyBorder="1" applyAlignment="1" applyProtection="1">
      <alignment horizontal="center" vertical="center" wrapText="1"/>
      <protection locked="0"/>
    </xf>
    <xf numFmtId="2" fontId="14" fillId="0" borderId="4" xfId="0" applyNumberFormat="1" applyFont="1" applyFill="1" applyBorder="1" applyAlignment="1">
      <alignment horizontal="center" vertical="center" wrapText="1"/>
    </xf>
    <xf numFmtId="0" fontId="18" fillId="0" borderId="4" xfId="32" applyFont="1" applyFill="1" applyBorder="1" applyAlignment="1" applyProtection="1">
      <alignment horizontal="center" vertical="top" wrapText="1"/>
      <protection locked="0"/>
    </xf>
    <xf numFmtId="2" fontId="16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32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vertical="top" wrapText="1"/>
    </xf>
    <xf numFmtId="0" fontId="14" fillId="0" borderId="4" xfId="35" applyFont="1" applyFill="1" applyBorder="1" applyAlignment="1">
      <alignment horizontal="center" vertical="center" wrapText="1"/>
    </xf>
    <xf numFmtId="4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36" applyFont="1" applyFill="1" applyBorder="1" applyAlignment="1">
      <alignment horizontal="center" vertical="center" wrapText="1"/>
    </xf>
    <xf numFmtId="0" fontId="14" fillId="0" borderId="4" xfId="0" applyFont="1" applyFill="1" applyBorder="1"/>
    <xf numFmtId="2" fontId="14" fillId="0" borderId="4" xfId="35" applyNumberFormat="1" applyFont="1" applyFill="1" applyBorder="1" applyAlignment="1">
      <alignment horizontal="center" vertical="center" wrapText="1"/>
    </xf>
    <xf numFmtId="9" fontId="14" fillId="0" borderId="4" xfId="35" applyNumberFormat="1" applyFont="1" applyFill="1" applyBorder="1" applyAlignment="1">
      <alignment horizontal="center" vertical="center" wrapText="1"/>
    </xf>
    <xf numFmtId="2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4" xfId="36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top" wrapText="1"/>
    </xf>
    <xf numFmtId="2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5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32" applyFont="1" applyFill="1" applyBorder="1" applyAlignment="1">
      <alignment horizontal="left" vertical="top" wrapText="1"/>
    </xf>
    <xf numFmtId="4" fontId="26" fillId="0" borderId="0" xfId="0" applyNumberFormat="1" applyFont="1"/>
    <xf numFmtId="0" fontId="15" fillId="0" borderId="2" xfId="32" applyFont="1" applyFill="1" applyBorder="1" applyAlignment="1" applyProtection="1">
      <alignment vertical="top" wrapText="1"/>
      <protection locked="0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 wrapText="1"/>
    </xf>
    <xf numFmtId="0" fontId="16" fillId="0" borderId="6" xfId="32" applyFont="1" applyFill="1" applyBorder="1" applyAlignment="1" applyProtection="1">
      <alignment horizontal="center" vertical="top" wrapText="1"/>
      <protection locked="0"/>
    </xf>
    <xf numFmtId="0" fontId="16" fillId="0" borderId="6" xfId="32" applyFont="1" applyFill="1" applyBorder="1" applyAlignment="1" applyProtection="1">
      <alignment horizontal="center" vertical="center" wrapText="1"/>
      <protection locked="0"/>
    </xf>
    <xf numFmtId="2" fontId="16" fillId="0" borderId="6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6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32" applyFont="1" applyFill="1" applyBorder="1" applyAlignment="1">
      <alignment horizontal="center" vertical="top" wrapText="1"/>
    </xf>
    <xf numFmtId="0" fontId="16" fillId="0" borderId="0" xfId="32" applyFont="1" applyFill="1" applyBorder="1" applyAlignment="1" applyProtection="1">
      <alignment horizontal="center" vertical="center" wrapText="1"/>
      <protection locked="0"/>
    </xf>
    <xf numFmtId="0" fontId="14" fillId="0" borderId="7" xfId="32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vertical="top" wrapText="1"/>
    </xf>
    <xf numFmtId="0" fontId="16" fillId="0" borderId="7" xfId="32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9" fontId="14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top" wrapText="1"/>
    </xf>
    <xf numFmtId="2" fontId="15" fillId="0" borderId="7" xfId="0" applyNumberFormat="1" applyFont="1" applyFill="1" applyBorder="1" applyAlignment="1">
      <alignment horizontal="center" vertical="center" wrapText="1"/>
    </xf>
    <xf numFmtId="9" fontId="14" fillId="0" borderId="7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0" fillId="0" borderId="0" xfId="0" applyFont="1" applyBorder="1" applyAlignment="1"/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58"/>
  <sheetViews>
    <sheetView tabSelected="1" view="pageBreakPreview" topLeftCell="A58" zoomScale="71" zoomScaleNormal="100" zoomScaleSheetLayoutView="71" workbookViewId="0">
      <selection activeCell="B73" sqref="B73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8" customWidth="1"/>
    <col min="12" max="12" width="9" style="18"/>
    <col min="13" max="13" width="13.375" style="18" customWidth="1"/>
    <col min="14" max="57" width="9" style="18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9"/>
      <c r="G1" s="1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9"/>
      <c r="B2" s="59" t="s">
        <v>144</v>
      </c>
      <c r="C2" s="9"/>
      <c r="D2" s="9"/>
      <c r="E2" s="10"/>
      <c r="F2" s="15"/>
      <c r="G2" s="12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9"/>
      <c r="B3" s="13" t="s">
        <v>76</v>
      </c>
      <c r="C3" s="13" t="s">
        <v>77</v>
      </c>
      <c r="D3" s="13" t="s">
        <v>7</v>
      </c>
      <c r="E3" s="13" t="s">
        <v>8</v>
      </c>
      <c r="F3" s="60" t="s">
        <v>9</v>
      </c>
      <c r="G3" s="61" t="s">
        <v>78</v>
      </c>
      <c r="H3" s="13" t="s">
        <v>10</v>
      </c>
      <c r="I3" s="13" t="s">
        <v>11</v>
      </c>
      <c r="J3" s="13" t="s">
        <v>12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9">
        <v>1</v>
      </c>
      <c r="B4" s="16" t="s">
        <v>111</v>
      </c>
      <c r="C4" s="62" t="s">
        <v>85</v>
      </c>
      <c r="D4" s="63">
        <v>1</v>
      </c>
      <c r="E4" s="64"/>
      <c r="F4" s="65"/>
      <c r="G4" s="67"/>
      <c r="H4" s="67"/>
      <c r="I4" s="68"/>
      <c r="J4" s="6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9">
        <v>2</v>
      </c>
      <c r="B5" s="16" t="s">
        <v>13</v>
      </c>
      <c r="C5" s="62" t="s">
        <v>80</v>
      </c>
      <c r="D5" s="63">
        <v>1</v>
      </c>
      <c r="E5" s="64"/>
      <c r="F5" s="65"/>
      <c r="G5" s="67"/>
      <c r="H5" s="67"/>
      <c r="I5" s="68"/>
      <c r="J5" s="6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9">
        <v>3</v>
      </c>
      <c r="B6" s="16" t="s">
        <v>14</v>
      </c>
      <c r="C6" s="62" t="s">
        <v>80</v>
      </c>
      <c r="D6" s="63">
        <v>2</v>
      </c>
      <c r="E6" s="64"/>
      <c r="F6" s="65"/>
      <c r="G6" s="67"/>
      <c r="H6" s="67"/>
      <c r="I6" s="69"/>
      <c r="J6" s="6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9">
        <v>4</v>
      </c>
      <c r="B7" s="16" t="s">
        <v>15</v>
      </c>
      <c r="C7" s="62" t="s">
        <v>80</v>
      </c>
      <c r="D7" s="63">
        <v>2</v>
      </c>
      <c r="E7" s="64"/>
      <c r="F7" s="65"/>
      <c r="G7" s="67"/>
      <c r="H7" s="67"/>
      <c r="I7" s="68"/>
      <c r="J7" s="6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9">
        <v>5</v>
      </c>
      <c r="B8" s="16" t="s">
        <v>16</v>
      </c>
      <c r="C8" s="62" t="s">
        <v>85</v>
      </c>
      <c r="D8" s="63">
        <v>3</v>
      </c>
      <c r="E8" s="64"/>
      <c r="F8" s="65"/>
      <c r="G8" s="67"/>
      <c r="H8" s="67"/>
      <c r="I8" s="69"/>
      <c r="J8" s="6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9">
        <v>6</v>
      </c>
      <c r="B9" s="16" t="s">
        <v>17</v>
      </c>
      <c r="C9" s="62" t="s">
        <v>80</v>
      </c>
      <c r="D9" s="63">
        <v>2</v>
      </c>
      <c r="E9" s="64"/>
      <c r="F9" s="65"/>
      <c r="G9" s="67"/>
      <c r="H9" s="67"/>
      <c r="I9" s="69"/>
      <c r="J9" s="6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55.5" customHeight="1">
      <c r="A10" s="9">
        <v>7</v>
      </c>
      <c r="B10" s="16" t="s">
        <v>112</v>
      </c>
      <c r="C10" s="62" t="s">
        <v>80</v>
      </c>
      <c r="D10" s="63">
        <v>1</v>
      </c>
      <c r="E10" s="64"/>
      <c r="F10" s="65"/>
      <c r="G10" s="67"/>
      <c r="H10" s="67"/>
      <c r="I10" s="69"/>
      <c r="J10" s="6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72.75" customHeight="1">
      <c r="A11" s="9">
        <v>8</v>
      </c>
      <c r="B11" s="16" t="s">
        <v>113</v>
      </c>
      <c r="C11" s="62" t="s">
        <v>80</v>
      </c>
      <c r="D11" s="63">
        <v>2</v>
      </c>
      <c r="E11" s="64"/>
      <c r="F11" s="65"/>
      <c r="G11" s="67"/>
      <c r="H11" s="67"/>
      <c r="I11" s="69"/>
      <c r="J11" s="6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9">
        <v>9</v>
      </c>
      <c r="B12" s="16" t="s">
        <v>114</v>
      </c>
      <c r="C12" s="62" t="s">
        <v>80</v>
      </c>
      <c r="D12" s="63">
        <v>6</v>
      </c>
      <c r="E12" s="64"/>
      <c r="F12" s="65"/>
      <c r="G12" s="67"/>
      <c r="H12" s="67"/>
      <c r="I12" s="69"/>
      <c r="J12" s="6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5.75" customHeight="1">
      <c r="A13" s="9">
        <v>10</v>
      </c>
      <c r="B13" s="16" t="s">
        <v>115</v>
      </c>
      <c r="C13" s="62" t="s">
        <v>80</v>
      </c>
      <c r="D13" s="63">
        <v>3</v>
      </c>
      <c r="E13" s="64"/>
      <c r="F13" s="65"/>
      <c r="G13" s="67"/>
      <c r="H13" s="67"/>
      <c r="I13" s="69"/>
      <c r="J13" s="6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45.75" customHeight="1">
      <c r="A14" s="9">
        <v>11</v>
      </c>
      <c r="B14" s="16" t="s">
        <v>116</v>
      </c>
      <c r="C14" s="62" t="s">
        <v>80</v>
      </c>
      <c r="D14" s="63">
        <v>3</v>
      </c>
      <c r="E14" s="64"/>
      <c r="F14" s="65"/>
      <c r="G14" s="67"/>
      <c r="H14" s="67"/>
      <c r="I14" s="69"/>
      <c r="J14" s="6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6.5" customHeight="1">
      <c r="A15" s="9">
        <v>12</v>
      </c>
      <c r="B15" s="16" t="s">
        <v>117</v>
      </c>
      <c r="C15" s="69" t="s">
        <v>80</v>
      </c>
      <c r="D15" s="70">
        <v>1</v>
      </c>
      <c r="E15" s="64"/>
      <c r="F15" s="65"/>
      <c r="G15" s="67"/>
      <c r="H15" s="67"/>
      <c r="I15" s="69"/>
      <c r="J15" s="6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54" customHeight="1">
      <c r="A16" s="9">
        <v>13</v>
      </c>
      <c r="B16" s="16" t="s">
        <v>109</v>
      </c>
      <c r="C16" s="69" t="s">
        <v>85</v>
      </c>
      <c r="D16" s="70">
        <v>2</v>
      </c>
      <c r="E16" s="64"/>
      <c r="F16" s="65"/>
      <c r="G16" s="67"/>
      <c r="H16" s="67"/>
      <c r="I16" s="69"/>
      <c r="J16" s="6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59.25" customHeight="1">
      <c r="A17" s="9">
        <v>14</v>
      </c>
      <c r="B17" s="71" t="s">
        <v>118</v>
      </c>
      <c r="C17" s="69" t="s">
        <v>85</v>
      </c>
      <c r="D17" s="70">
        <v>1</v>
      </c>
      <c r="E17" s="64"/>
      <c r="F17" s="65"/>
      <c r="G17" s="67"/>
      <c r="H17" s="67"/>
      <c r="I17" s="69"/>
      <c r="J17" s="6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42.75" customHeight="1">
      <c r="A18" s="9">
        <v>15</v>
      </c>
      <c r="B18" s="16" t="s">
        <v>119</v>
      </c>
      <c r="C18" s="69" t="s">
        <v>80</v>
      </c>
      <c r="D18" s="70">
        <v>2</v>
      </c>
      <c r="E18" s="64"/>
      <c r="F18" s="65"/>
      <c r="G18" s="67"/>
      <c r="H18" s="67"/>
      <c r="I18" s="69"/>
      <c r="J18" s="6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48" customHeight="1">
      <c r="A19" s="9">
        <v>16</v>
      </c>
      <c r="B19" s="16" t="s">
        <v>107</v>
      </c>
      <c r="C19" s="69" t="s">
        <v>80</v>
      </c>
      <c r="D19" s="70">
        <v>3</v>
      </c>
      <c r="E19" s="64"/>
      <c r="F19" s="65"/>
      <c r="G19" s="67"/>
      <c r="H19" s="67"/>
      <c r="I19" s="69"/>
      <c r="J19" s="6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36" customHeight="1">
      <c r="A20" s="9">
        <v>17</v>
      </c>
      <c r="B20" s="16" t="s">
        <v>101</v>
      </c>
      <c r="C20" s="69" t="s">
        <v>80</v>
      </c>
      <c r="D20" s="70">
        <v>10</v>
      </c>
      <c r="E20" s="64"/>
      <c r="F20" s="65"/>
      <c r="G20" s="67"/>
      <c r="H20" s="67"/>
      <c r="I20" s="69"/>
      <c r="J20" s="6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6" customHeight="1">
      <c r="A21" s="9">
        <v>18</v>
      </c>
      <c r="B21" s="16" t="s">
        <v>145</v>
      </c>
      <c r="C21" s="69" t="s">
        <v>80</v>
      </c>
      <c r="D21" s="70">
        <v>5</v>
      </c>
      <c r="E21" s="64"/>
      <c r="F21" s="65"/>
      <c r="G21" s="67"/>
      <c r="H21" s="67"/>
      <c r="I21" s="69"/>
      <c r="J21" s="6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0.75" customHeight="1">
      <c r="A22" s="9">
        <v>19</v>
      </c>
      <c r="B22" s="16" t="s">
        <v>110</v>
      </c>
      <c r="C22" s="69" t="s">
        <v>85</v>
      </c>
      <c r="D22" s="70">
        <v>1</v>
      </c>
      <c r="E22" s="64"/>
      <c r="F22" s="65"/>
      <c r="G22" s="67"/>
      <c r="H22" s="67"/>
      <c r="I22" s="69"/>
      <c r="J22" s="6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6.25" customHeight="1">
      <c r="A23" s="9">
        <v>20</v>
      </c>
      <c r="B23" s="16" t="s">
        <v>18</v>
      </c>
      <c r="C23" s="69" t="s">
        <v>80</v>
      </c>
      <c r="D23" s="70">
        <v>1</v>
      </c>
      <c r="E23" s="64"/>
      <c r="F23" s="65"/>
      <c r="G23" s="67"/>
      <c r="H23" s="67"/>
      <c r="I23" s="69"/>
      <c r="J23" s="6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6.25" customHeight="1">
      <c r="A24" s="9">
        <v>21</v>
      </c>
      <c r="B24" s="16" t="s">
        <v>94</v>
      </c>
      <c r="C24" s="69" t="s">
        <v>80</v>
      </c>
      <c r="D24" s="70">
        <v>2</v>
      </c>
      <c r="E24" s="64"/>
      <c r="F24" s="65"/>
      <c r="G24" s="67"/>
      <c r="H24" s="67"/>
      <c r="I24" s="69"/>
      <c r="J24" s="69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39.75" customHeight="1">
      <c r="A25" s="9">
        <v>22</v>
      </c>
      <c r="B25" s="16" t="s">
        <v>19</v>
      </c>
      <c r="C25" s="69" t="s">
        <v>80</v>
      </c>
      <c r="D25" s="70">
        <v>1</v>
      </c>
      <c r="E25" s="64"/>
      <c r="F25" s="65"/>
      <c r="G25" s="67"/>
      <c r="H25" s="67"/>
      <c r="I25" s="69"/>
      <c r="J25" s="69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41.25" customHeight="1">
      <c r="A26" s="9">
        <v>23</v>
      </c>
      <c r="B26" s="16" t="s">
        <v>20</v>
      </c>
      <c r="C26" s="69" t="s">
        <v>80</v>
      </c>
      <c r="D26" s="70">
        <v>1</v>
      </c>
      <c r="E26" s="64"/>
      <c r="F26" s="65"/>
      <c r="G26" s="67"/>
      <c r="H26" s="67"/>
      <c r="I26" s="69"/>
      <c r="J26" s="6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7" customHeight="1">
      <c r="A27" s="9">
        <v>24</v>
      </c>
      <c r="B27" s="16" t="s">
        <v>21</v>
      </c>
      <c r="C27" s="69" t="s">
        <v>80</v>
      </c>
      <c r="D27" s="70">
        <v>1</v>
      </c>
      <c r="E27" s="64"/>
      <c r="F27" s="65"/>
      <c r="G27" s="67"/>
      <c r="H27" s="67"/>
      <c r="I27" s="69"/>
      <c r="J27" s="69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9">
        <v>25</v>
      </c>
      <c r="B28" s="16" t="s">
        <v>95</v>
      </c>
      <c r="C28" s="69" t="s">
        <v>80</v>
      </c>
      <c r="D28" s="70">
        <v>4</v>
      </c>
      <c r="E28" s="64"/>
      <c r="F28" s="65"/>
      <c r="G28" s="67"/>
      <c r="H28" s="67"/>
      <c r="I28" s="69"/>
      <c r="J28" s="69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27" customHeight="1">
      <c r="A29" s="9">
        <v>26</v>
      </c>
      <c r="B29" s="16" t="s">
        <v>98</v>
      </c>
      <c r="C29" s="69" t="s">
        <v>80</v>
      </c>
      <c r="D29" s="70">
        <v>2</v>
      </c>
      <c r="E29" s="64"/>
      <c r="F29" s="65"/>
      <c r="G29" s="67"/>
      <c r="H29" s="67"/>
      <c r="I29" s="69"/>
      <c r="J29" s="6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9" customHeight="1">
      <c r="A30" s="9">
        <v>27</v>
      </c>
      <c r="B30" s="16" t="s">
        <v>102</v>
      </c>
      <c r="C30" s="69" t="s">
        <v>80</v>
      </c>
      <c r="D30" s="70">
        <v>8</v>
      </c>
      <c r="E30" s="64"/>
      <c r="F30" s="65"/>
      <c r="G30" s="67"/>
      <c r="H30" s="67"/>
      <c r="I30" s="69"/>
      <c r="J30" s="69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27" customHeight="1">
      <c r="A31" s="9">
        <v>28</v>
      </c>
      <c r="B31" s="16" t="s">
        <v>96</v>
      </c>
      <c r="C31" s="69" t="s">
        <v>80</v>
      </c>
      <c r="D31" s="70">
        <v>4</v>
      </c>
      <c r="E31" s="64"/>
      <c r="F31" s="65"/>
      <c r="G31" s="67"/>
      <c r="H31" s="67"/>
      <c r="I31" s="69"/>
      <c r="J31" s="6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27" customHeight="1">
      <c r="A32" s="9">
        <v>29</v>
      </c>
      <c r="B32" s="16" t="s">
        <v>97</v>
      </c>
      <c r="C32" s="69" t="s">
        <v>80</v>
      </c>
      <c r="D32" s="70">
        <v>3</v>
      </c>
      <c r="E32" s="64"/>
      <c r="F32" s="65"/>
      <c r="G32" s="67"/>
      <c r="H32" s="67"/>
      <c r="I32" s="69"/>
      <c r="J32" s="6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7.5" customHeight="1">
      <c r="A33" s="9">
        <v>30</v>
      </c>
      <c r="B33" s="16" t="s">
        <v>103</v>
      </c>
      <c r="C33" s="69" t="s">
        <v>80</v>
      </c>
      <c r="D33" s="70">
        <v>2</v>
      </c>
      <c r="E33" s="64"/>
      <c r="F33" s="65"/>
      <c r="G33" s="67"/>
      <c r="H33" s="67"/>
      <c r="I33" s="69"/>
      <c r="J33" s="6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5.25" customHeight="1">
      <c r="A34" s="9">
        <v>31</v>
      </c>
      <c r="B34" s="16" t="s">
        <v>104</v>
      </c>
      <c r="C34" s="69" t="s">
        <v>80</v>
      </c>
      <c r="D34" s="70">
        <v>2</v>
      </c>
      <c r="E34" s="64"/>
      <c r="F34" s="65"/>
      <c r="G34" s="67"/>
      <c r="H34" s="67"/>
      <c r="I34" s="69"/>
      <c r="J34" s="69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39" customHeight="1">
      <c r="A35" s="9">
        <v>32</v>
      </c>
      <c r="B35" s="16" t="s">
        <v>105</v>
      </c>
      <c r="C35" s="69" t="s">
        <v>80</v>
      </c>
      <c r="D35" s="70">
        <v>2</v>
      </c>
      <c r="E35" s="64"/>
      <c r="F35" s="65"/>
      <c r="G35" s="67"/>
      <c r="H35" s="67"/>
      <c r="I35" s="69"/>
      <c r="J35" s="69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36.75" customHeight="1">
      <c r="A36" s="9">
        <v>33</v>
      </c>
      <c r="B36" s="16" t="s">
        <v>106</v>
      </c>
      <c r="C36" s="69" t="s">
        <v>80</v>
      </c>
      <c r="D36" s="70">
        <v>2</v>
      </c>
      <c r="E36" s="64"/>
      <c r="F36" s="65"/>
      <c r="G36" s="67"/>
      <c r="H36" s="67"/>
      <c r="I36" s="69"/>
      <c r="J36" s="69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36.75" customHeight="1">
      <c r="A37" s="9">
        <v>34</v>
      </c>
      <c r="B37" s="16" t="s">
        <v>108</v>
      </c>
      <c r="C37" s="69" t="s">
        <v>85</v>
      </c>
      <c r="D37" s="70">
        <v>2</v>
      </c>
      <c r="E37" s="64"/>
      <c r="F37" s="65"/>
      <c r="G37" s="67"/>
      <c r="H37" s="67"/>
      <c r="I37" s="69"/>
      <c r="J37" s="69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27" customHeight="1">
      <c r="A38" s="9">
        <v>35</v>
      </c>
      <c r="B38" s="16" t="s">
        <v>99</v>
      </c>
      <c r="C38" s="69" t="s">
        <v>80</v>
      </c>
      <c r="D38" s="70">
        <v>3</v>
      </c>
      <c r="E38" s="64"/>
      <c r="F38" s="65"/>
      <c r="G38" s="67"/>
      <c r="H38" s="67"/>
      <c r="I38" s="69"/>
      <c r="J38" s="69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1.25" customHeight="1">
      <c r="A39" s="9">
        <v>36</v>
      </c>
      <c r="B39" s="16" t="s">
        <v>100</v>
      </c>
      <c r="C39" s="69" t="s">
        <v>85</v>
      </c>
      <c r="D39" s="70">
        <v>1</v>
      </c>
      <c r="E39" s="64"/>
      <c r="F39" s="65"/>
      <c r="G39" s="67"/>
      <c r="H39" s="67"/>
      <c r="I39" s="69"/>
      <c r="J39" s="69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63">
      <c r="A40" s="9"/>
      <c r="B40" s="10"/>
      <c r="C40" s="20"/>
      <c r="D40" s="20"/>
      <c r="E40" s="20"/>
      <c r="F40" s="72">
        <f>SUM(F4:F39)</f>
        <v>0</v>
      </c>
      <c r="G40" s="57"/>
      <c r="H40" s="20" t="s">
        <v>55</v>
      </c>
      <c r="I40" s="72">
        <f>SUM(I4:I39)</f>
        <v>0</v>
      </c>
      <c r="J40" s="2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24.75" customHeight="1">
      <c r="A41" s="1"/>
      <c r="C41" s="48"/>
      <c r="D41" s="48"/>
      <c r="E41" s="48"/>
      <c r="F41" s="49"/>
      <c r="G41" s="50"/>
      <c r="H41" s="48"/>
      <c r="I41" s="48"/>
      <c r="J41" s="4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31.5">
      <c r="A42" s="9"/>
      <c r="B42" s="59" t="s">
        <v>146</v>
      </c>
      <c r="C42" s="20"/>
      <c r="D42" s="20"/>
      <c r="E42" s="20"/>
      <c r="F42" s="56"/>
      <c r="G42" s="57"/>
      <c r="H42" s="20"/>
      <c r="I42" s="20"/>
      <c r="J42" s="2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47.25">
      <c r="A43" s="73" t="s">
        <v>75</v>
      </c>
      <c r="B43" s="13" t="s">
        <v>76</v>
      </c>
      <c r="C43" s="69" t="s">
        <v>77</v>
      </c>
      <c r="D43" s="69" t="s">
        <v>7</v>
      </c>
      <c r="E43" s="69" t="s">
        <v>8</v>
      </c>
      <c r="F43" s="65" t="s">
        <v>9</v>
      </c>
      <c r="G43" s="66" t="s">
        <v>78</v>
      </c>
      <c r="H43" s="69" t="s">
        <v>10</v>
      </c>
      <c r="I43" s="69" t="s">
        <v>11</v>
      </c>
      <c r="J43" s="69" t="s">
        <v>12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43.5" customHeight="1">
      <c r="A44" s="103">
        <v>1</v>
      </c>
      <c r="B44" s="71" t="s">
        <v>22</v>
      </c>
      <c r="C44" s="20" t="s">
        <v>80</v>
      </c>
      <c r="D44" s="20">
        <v>1</v>
      </c>
      <c r="E44" s="56"/>
      <c r="F44" s="56"/>
      <c r="G44" s="57"/>
      <c r="H44" s="20"/>
      <c r="I44" s="56"/>
      <c r="J44" s="2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45" customHeight="1">
      <c r="A45" s="103">
        <v>2</v>
      </c>
      <c r="B45" s="71" t="s">
        <v>23</v>
      </c>
      <c r="C45" s="20" t="s">
        <v>80</v>
      </c>
      <c r="D45" s="20">
        <v>1</v>
      </c>
      <c r="E45" s="56"/>
      <c r="F45" s="56"/>
      <c r="G45" s="57"/>
      <c r="H45" s="20"/>
      <c r="I45" s="56"/>
      <c r="J45" s="20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42" customHeight="1">
      <c r="A46" s="103">
        <v>3</v>
      </c>
      <c r="B46" s="71" t="s">
        <v>24</v>
      </c>
      <c r="C46" s="20" t="s">
        <v>80</v>
      </c>
      <c r="D46" s="20">
        <v>1</v>
      </c>
      <c r="E46" s="56"/>
      <c r="F46" s="56"/>
      <c r="G46" s="57"/>
      <c r="H46" s="20"/>
      <c r="I46" s="56"/>
      <c r="J46" s="2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33.75" customHeight="1">
      <c r="A47" s="103">
        <v>4</v>
      </c>
      <c r="B47" s="71" t="s">
        <v>25</v>
      </c>
      <c r="C47" s="20" t="s">
        <v>80</v>
      </c>
      <c r="D47" s="20">
        <v>1</v>
      </c>
      <c r="E47" s="56"/>
      <c r="F47" s="56"/>
      <c r="G47" s="57"/>
      <c r="H47" s="20"/>
      <c r="I47" s="56"/>
      <c r="J47" s="2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31.5" customHeight="1">
      <c r="A48" s="103">
        <v>5</v>
      </c>
      <c r="B48" s="71" t="s">
        <v>26</v>
      </c>
      <c r="C48" s="20" t="s">
        <v>80</v>
      </c>
      <c r="D48" s="20">
        <v>5</v>
      </c>
      <c r="E48" s="56"/>
      <c r="F48" s="56"/>
      <c r="G48" s="57"/>
      <c r="H48" s="20"/>
      <c r="I48" s="56"/>
      <c r="J48" s="2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47.25" customHeight="1">
      <c r="A49" s="103">
        <v>6</v>
      </c>
      <c r="B49" s="71" t="s">
        <v>27</v>
      </c>
      <c r="C49" s="20" t="s">
        <v>80</v>
      </c>
      <c r="D49" s="20">
        <v>10</v>
      </c>
      <c r="E49" s="56"/>
      <c r="F49" s="56"/>
      <c r="G49" s="57"/>
      <c r="H49" s="20"/>
      <c r="I49" s="56"/>
      <c r="J49" s="2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30" customHeight="1">
      <c r="A50" s="103">
        <v>7</v>
      </c>
      <c r="B50" s="71" t="s">
        <v>128</v>
      </c>
      <c r="C50" s="20" t="s">
        <v>80</v>
      </c>
      <c r="D50" s="20">
        <v>5</v>
      </c>
      <c r="E50" s="56"/>
      <c r="F50" s="56"/>
      <c r="G50" s="57"/>
      <c r="H50" s="20"/>
      <c r="I50" s="56"/>
      <c r="J50" s="2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38.25" customHeight="1">
      <c r="A51" s="103">
        <v>8</v>
      </c>
      <c r="B51" s="104" t="s">
        <v>129</v>
      </c>
      <c r="C51" s="20" t="s">
        <v>80</v>
      </c>
      <c r="D51" s="20">
        <v>10</v>
      </c>
      <c r="E51" s="56"/>
      <c r="F51" s="56"/>
      <c r="G51" s="57"/>
      <c r="H51" s="20"/>
      <c r="I51" s="56"/>
      <c r="J51" s="2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58.5" customHeight="1">
      <c r="A52" s="103">
        <v>9</v>
      </c>
      <c r="B52" s="104" t="s">
        <v>148</v>
      </c>
      <c r="C52" s="20" t="s">
        <v>80</v>
      </c>
      <c r="D52" s="20">
        <v>300</v>
      </c>
      <c r="E52" s="56"/>
      <c r="F52" s="56"/>
      <c r="G52" s="57"/>
      <c r="H52" s="20"/>
      <c r="I52" s="56"/>
      <c r="J52" s="2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61.5" customHeight="1">
      <c r="A53" s="9"/>
      <c r="B53" s="10"/>
      <c r="C53" s="20"/>
      <c r="D53" s="20"/>
      <c r="E53" s="20"/>
      <c r="F53" s="72">
        <f>SUM(F44:F52)</f>
        <v>0</v>
      </c>
      <c r="G53" s="57"/>
      <c r="H53" s="20" t="s">
        <v>55</v>
      </c>
      <c r="I53" s="72">
        <f t="shared" ref="I53" si="0">F53*1.08</f>
        <v>0</v>
      </c>
      <c r="J53" s="2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30.75" customHeight="1">
      <c r="A54" s="7"/>
      <c r="B54" s="8"/>
      <c r="C54" s="51"/>
      <c r="D54" s="51"/>
      <c r="E54" s="51"/>
      <c r="F54" s="52"/>
      <c r="G54" s="53"/>
      <c r="H54" s="51"/>
      <c r="I54" s="51"/>
      <c r="J54" s="5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24.75" customHeight="1">
      <c r="A55" s="9"/>
      <c r="B55" s="106" t="s">
        <v>162</v>
      </c>
      <c r="C55" s="69"/>
      <c r="D55" s="20"/>
      <c r="E55" s="20"/>
      <c r="F55" s="56"/>
      <c r="G55" s="57"/>
      <c r="H55" s="20"/>
      <c r="I55" s="20"/>
      <c r="J55" s="10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47.25">
      <c r="A56" s="73" t="s">
        <v>75</v>
      </c>
      <c r="B56" s="13" t="s">
        <v>76</v>
      </c>
      <c r="C56" s="69" t="s">
        <v>77</v>
      </c>
      <c r="D56" s="69" t="s">
        <v>28</v>
      </c>
      <c r="E56" s="69" t="s">
        <v>8</v>
      </c>
      <c r="F56" s="65" t="s">
        <v>9</v>
      </c>
      <c r="G56" s="66" t="s">
        <v>78</v>
      </c>
      <c r="H56" s="69" t="s">
        <v>10</v>
      </c>
      <c r="I56" s="69" t="s">
        <v>11</v>
      </c>
      <c r="J56" s="69" t="s">
        <v>12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31.5">
      <c r="A57" s="9">
        <v>1</v>
      </c>
      <c r="B57" s="10" t="s">
        <v>29</v>
      </c>
      <c r="C57" s="11" t="s">
        <v>87</v>
      </c>
      <c r="D57" s="20">
        <v>3</v>
      </c>
      <c r="E57" s="56"/>
      <c r="F57" s="56"/>
      <c r="G57" s="57"/>
      <c r="H57" s="57"/>
      <c r="I57" s="56"/>
      <c r="J57" s="2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31.5">
      <c r="A58" s="9">
        <v>2</v>
      </c>
      <c r="B58" s="10" t="s">
        <v>30</v>
      </c>
      <c r="C58" s="11" t="s">
        <v>87</v>
      </c>
      <c r="D58" s="20">
        <v>1</v>
      </c>
      <c r="E58" s="56"/>
      <c r="F58" s="56"/>
      <c r="G58" s="57"/>
      <c r="H58" s="57"/>
      <c r="I58" s="56"/>
      <c r="J58" s="2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63">
      <c r="A59" s="58"/>
      <c r="B59" s="10"/>
      <c r="C59" s="69"/>
      <c r="D59" s="20"/>
      <c r="E59" s="20"/>
      <c r="F59" s="72">
        <f>SUM(F57:F58)</f>
        <v>0</v>
      </c>
      <c r="G59" s="57"/>
      <c r="H59" s="20" t="s">
        <v>55</v>
      </c>
      <c r="I59" s="72">
        <f>SUM(I57:I58)</f>
        <v>0</v>
      </c>
      <c r="J59" s="20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24" customHeight="1">
      <c r="A60" s="113"/>
      <c r="B60" s="8"/>
      <c r="C60" s="114"/>
      <c r="D60" s="51"/>
      <c r="E60" s="51"/>
      <c r="F60" s="102"/>
      <c r="G60" s="53"/>
      <c r="H60" s="51"/>
      <c r="I60" s="102"/>
      <c r="J60" s="51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47.25" customHeight="1">
      <c r="A61" s="43"/>
      <c r="B61" s="80" t="s">
        <v>160</v>
      </c>
      <c r="C61" s="74"/>
      <c r="D61" s="47"/>
      <c r="E61" s="47"/>
      <c r="F61" s="75"/>
      <c r="G61" s="42"/>
      <c r="H61" s="47"/>
      <c r="I61" s="47"/>
      <c r="J61" s="47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47.25">
      <c r="A62" s="76" t="s">
        <v>75</v>
      </c>
      <c r="B62" s="28" t="s">
        <v>76</v>
      </c>
      <c r="C62" s="74" t="s">
        <v>77</v>
      </c>
      <c r="D62" s="74" t="s">
        <v>28</v>
      </c>
      <c r="E62" s="74" t="s">
        <v>8</v>
      </c>
      <c r="F62" s="77" t="s">
        <v>9</v>
      </c>
      <c r="G62" s="78" t="s">
        <v>78</v>
      </c>
      <c r="H62" s="74" t="s">
        <v>10</v>
      </c>
      <c r="I62" s="74" t="s">
        <v>11</v>
      </c>
      <c r="J62" s="74" t="s">
        <v>12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15.75">
      <c r="A63" s="41">
        <v>1</v>
      </c>
      <c r="B63" s="44" t="s">
        <v>91</v>
      </c>
      <c r="C63" s="81" t="s">
        <v>80</v>
      </c>
      <c r="D63" s="81">
        <v>30</v>
      </c>
      <c r="E63" s="82"/>
      <c r="F63" s="83"/>
      <c r="G63" s="84"/>
      <c r="H63" s="84"/>
      <c r="I63" s="82"/>
      <c r="J63" s="79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15.75">
      <c r="A64" s="41">
        <f>A63+1</f>
        <v>2</v>
      </c>
      <c r="B64" s="44" t="s">
        <v>31</v>
      </c>
      <c r="C64" s="81" t="s">
        <v>80</v>
      </c>
      <c r="D64" s="81">
        <v>30</v>
      </c>
      <c r="E64" s="82"/>
      <c r="F64" s="83"/>
      <c r="G64" s="84"/>
      <c r="H64" s="84"/>
      <c r="I64" s="82"/>
      <c r="J64" s="79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15.75">
      <c r="A65" s="41">
        <f t="shared" ref="A65:A91" si="1">A64+1</f>
        <v>3</v>
      </c>
      <c r="B65" s="44" t="s">
        <v>32</v>
      </c>
      <c r="C65" s="81" t="s">
        <v>80</v>
      </c>
      <c r="D65" s="81">
        <v>10</v>
      </c>
      <c r="E65" s="82"/>
      <c r="F65" s="83"/>
      <c r="G65" s="84"/>
      <c r="H65" s="84"/>
      <c r="I65" s="82"/>
      <c r="J65" s="79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15.75">
      <c r="A66" s="41">
        <f t="shared" si="1"/>
        <v>4</v>
      </c>
      <c r="B66" s="44" t="s">
        <v>33</v>
      </c>
      <c r="C66" s="81" t="s">
        <v>80</v>
      </c>
      <c r="D66" s="81">
        <v>250</v>
      </c>
      <c r="E66" s="82"/>
      <c r="F66" s="83"/>
      <c r="G66" s="84"/>
      <c r="H66" s="84"/>
      <c r="I66" s="82"/>
      <c r="J66" s="79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15.75">
      <c r="A67" s="41">
        <f t="shared" si="1"/>
        <v>5</v>
      </c>
      <c r="B67" s="44" t="s">
        <v>164</v>
      </c>
      <c r="C67" s="81" t="s">
        <v>73</v>
      </c>
      <c r="D67" s="81">
        <v>30</v>
      </c>
      <c r="E67" s="82"/>
      <c r="F67" s="83"/>
      <c r="G67" s="84"/>
      <c r="H67" s="84"/>
      <c r="I67" s="82"/>
      <c r="J67" s="79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15.75">
      <c r="A68" s="41">
        <f t="shared" si="1"/>
        <v>6</v>
      </c>
      <c r="B68" s="45" t="s">
        <v>34</v>
      </c>
      <c r="C68" s="81" t="s">
        <v>80</v>
      </c>
      <c r="D68" s="85">
        <v>5</v>
      </c>
      <c r="E68" s="82"/>
      <c r="F68" s="83"/>
      <c r="G68" s="84"/>
      <c r="H68" s="84"/>
      <c r="I68" s="82"/>
      <c r="J68" s="79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41">
        <f t="shared" si="1"/>
        <v>7</v>
      </c>
      <c r="B69" s="45" t="s">
        <v>35</v>
      </c>
      <c r="C69" s="81" t="s">
        <v>80</v>
      </c>
      <c r="D69" s="85">
        <v>5</v>
      </c>
      <c r="E69" s="82"/>
      <c r="F69" s="83"/>
      <c r="G69" s="84"/>
      <c r="H69" s="84"/>
      <c r="I69" s="82"/>
      <c r="J69" s="79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15.75">
      <c r="A70" s="41">
        <f t="shared" si="1"/>
        <v>8</v>
      </c>
      <c r="B70" s="45" t="s">
        <v>165</v>
      </c>
      <c r="C70" s="81" t="s">
        <v>80</v>
      </c>
      <c r="D70" s="85">
        <v>120</v>
      </c>
      <c r="E70" s="82"/>
      <c r="F70" s="83"/>
      <c r="G70" s="84"/>
      <c r="H70" s="84"/>
      <c r="I70" s="82"/>
      <c r="J70" s="79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15.75">
      <c r="A71" s="41">
        <f t="shared" si="1"/>
        <v>9</v>
      </c>
      <c r="B71" s="45" t="s">
        <v>92</v>
      </c>
      <c r="C71" s="81" t="s">
        <v>80</v>
      </c>
      <c r="D71" s="85">
        <v>5</v>
      </c>
      <c r="E71" s="82"/>
      <c r="F71" s="83"/>
      <c r="G71" s="84"/>
      <c r="H71" s="84"/>
      <c r="I71" s="82"/>
      <c r="J71" s="79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15.75">
      <c r="A72" s="41">
        <f t="shared" si="1"/>
        <v>10</v>
      </c>
      <c r="B72" s="45" t="s">
        <v>36</v>
      </c>
      <c r="C72" s="81" t="s">
        <v>74</v>
      </c>
      <c r="D72" s="85">
        <v>30</v>
      </c>
      <c r="E72" s="82"/>
      <c r="F72" s="83"/>
      <c r="G72" s="84"/>
      <c r="H72" s="84"/>
      <c r="I72" s="82"/>
      <c r="J72" s="79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15.75">
      <c r="A73" s="41">
        <f t="shared" si="1"/>
        <v>11</v>
      </c>
      <c r="B73" s="86" t="s">
        <v>93</v>
      </c>
      <c r="C73" s="81" t="s">
        <v>73</v>
      </c>
      <c r="D73" s="85">
        <v>30</v>
      </c>
      <c r="E73" s="82"/>
      <c r="F73" s="83"/>
      <c r="G73" s="84"/>
      <c r="H73" s="84"/>
      <c r="I73" s="82"/>
      <c r="J73" s="79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15.75">
      <c r="A74" s="41">
        <f t="shared" si="1"/>
        <v>12</v>
      </c>
      <c r="B74" s="45" t="s">
        <v>37</v>
      </c>
      <c r="C74" s="81" t="s">
        <v>80</v>
      </c>
      <c r="D74" s="85">
        <v>20</v>
      </c>
      <c r="E74" s="82"/>
      <c r="F74" s="83"/>
      <c r="G74" s="84"/>
      <c r="H74" s="84"/>
      <c r="I74" s="82"/>
      <c r="J74" s="79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15.75">
      <c r="A75" s="41">
        <f t="shared" si="1"/>
        <v>13</v>
      </c>
      <c r="B75" s="45" t="s">
        <v>132</v>
      </c>
      <c r="C75" s="81" t="s">
        <v>80</v>
      </c>
      <c r="D75" s="85">
        <v>15</v>
      </c>
      <c r="E75" s="82"/>
      <c r="F75" s="83"/>
      <c r="G75" s="84"/>
      <c r="H75" s="84"/>
      <c r="I75" s="82"/>
      <c r="J75" s="79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15.75">
      <c r="A76" s="41">
        <f t="shared" si="1"/>
        <v>14</v>
      </c>
      <c r="B76" s="45" t="s">
        <v>38</v>
      </c>
      <c r="C76" s="81" t="s">
        <v>80</v>
      </c>
      <c r="D76" s="85">
        <v>500</v>
      </c>
      <c r="E76" s="82"/>
      <c r="F76" s="83"/>
      <c r="G76" s="84"/>
      <c r="H76" s="84"/>
      <c r="I76" s="82"/>
      <c r="J76" s="79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15.75">
      <c r="A77" s="41">
        <f t="shared" si="1"/>
        <v>15</v>
      </c>
      <c r="B77" s="44" t="s">
        <v>39</v>
      </c>
      <c r="C77" s="81" t="s">
        <v>80</v>
      </c>
      <c r="D77" s="81">
        <v>30</v>
      </c>
      <c r="E77" s="82"/>
      <c r="F77" s="83"/>
      <c r="G77" s="84"/>
      <c r="H77" s="84"/>
      <c r="I77" s="82"/>
      <c r="J77" s="79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31.5">
      <c r="A78" s="41">
        <f t="shared" si="1"/>
        <v>16</v>
      </c>
      <c r="B78" s="44" t="s">
        <v>40</v>
      </c>
      <c r="C78" s="81" t="s">
        <v>80</v>
      </c>
      <c r="D78" s="81">
        <v>30</v>
      </c>
      <c r="E78" s="82"/>
      <c r="F78" s="83"/>
      <c r="G78" s="84"/>
      <c r="H78" s="84"/>
      <c r="I78" s="82"/>
      <c r="J78" s="79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15.75">
      <c r="A79" s="41">
        <f t="shared" si="1"/>
        <v>17</v>
      </c>
      <c r="B79" s="44" t="s">
        <v>41</v>
      </c>
      <c r="C79" s="81" t="s">
        <v>80</v>
      </c>
      <c r="D79" s="81">
        <v>50</v>
      </c>
      <c r="E79" s="87"/>
      <c r="F79" s="83"/>
      <c r="G79" s="84"/>
      <c r="H79" s="84"/>
      <c r="I79" s="82"/>
      <c r="J79" s="81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15.75">
      <c r="A80" s="41">
        <f t="shared" si="1"/>
        <v>18</v>
      </c>
      <c r="B80" s="44" t="s">
        <v>42</v>
      </c>
      <c r="C80" s="81" t="s">
        <v>80</v>
      </c>
      <c r="D80" s="81">
        <v>30</v>
      </c>
      <c r="E80" s="87"/>
      <c r="F80" s="83"/>
      <c r="G80" s="84"/>
      <c r="H80" s="84"/>
      <c r="I80" s="82"/>
      <c r="J80" s="81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15.75">
      <c r="A81" s="41">
        <f t="shared" si="1"/>
        <v>19</v>
      </c>
      <c r="B81" s="44" t="s">
        <v>43</v>
      </c>
      <c r="C81" s="81" t="s">
        <v>80</v>
      </c>
      <c r="D81" s="81">
        <v>6000</v>
      </c>
      <c r="E81" s="87"/>
      <c r="F81" s="83"/>
      <c r="G81" s="84"/>
      <c r="H81" s="84"/>
      <c r="I81" s="82"/>
      <c r="J81" s="81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31.5">
      <c r="A82" s="41">
        <f t="shared" si="1"/>
        <v>20</v>
      </c>
      <c r="B82" s="44" t="s">
        <v>44</v>
      </c>
      <c r="C82" s="81" t="s">
        <v>80</v>
      </c>
      <c r="D82" s="81">
        <v>500</v>
      </c>
      <c r="E82" s="87"/>
      <c r="F82" s="83"/>
      <c r="G82" s="84"/>
      <c r="H82" s="84"/>
      <c r="I82" s="82"/>
      <c r="J82" s="81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15.75">
      <c r="A83" s="41">
        <f t="shared" si="1"/>
        <v>21</v>
      </c>
      <c r="B83" s="44" t="s">
        <v>166</v>
      </c>
      <c r="C83" s="81" t="s">
        <v>80</v>
      </c>
      <c r="D83" s="81">
        <v>15000</v>
      </c>
      <c r="E83" s="87"/>
      <c r="F83" s="83"/>
      <c r="G83" s="84"/>
      <c r="H83" s="84"/>
      <c r="I83" s="82"/>
      <c r="J83" s="81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19.5" customHeight="1">
      <c r="A84" s="41">
        <f t="shared" si="1"/>
        <v>22</v>
      </c>
      <c r="B84" s="44" t="s">
        <v>167</v>
      </c>
      <c r="C84" s="81" t="s">
        <v>73</v>
      </c>
      <c r="D84" s="81">
        <v>100</v>
      </c>
      <c r="E84" s="87"/>
      <c r="F84" s="83"/>
      <c r="G84" s="84"/>
      <c r="H84" s="84"/>
      <c r="I84" s="82"/>
      <c r="J84" s="81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41">
        <f t="shared" si="1"/>
        <v>23</v>
      </c>
      <c r="B85" s="44" t="s">
        <v>45</v>
      </c>
      <c r="C85" s="81" t="s">
        <v>80</v>
      </c>
      <c r="D85" s="81">
        <v>1200</v>
      </c>
      <c r="E85" s="87"/>
      <c r="F85" s="83"/>
      <c r="G85" s="84"/>
      <c r="H85" s="84"/>
      <c r="I85" s="82"/>
      <c r="J85" s="81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41">
        <f t="shared" si="1"/>
        <v>24</v>
      </c>
      <c r="B86" s="44" t="s">
        <v>46</v>
      </c>
      <c r="C86" s="81" t="s">
        <v>80</v>
      </c>
      <c r="D86" s="81">
        <v>1000</v>
      </c>
      <c r="E86" s="87"/>
      <c r="F86" s="83"/>
      <c r="G86" s="88"/>
      <c r="H86" s="88"/>
      <c r="I86" s="82"/>
      <c r="J86" s="81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15.75">
      <c r="A87" s="41">
        <f t="shared" si="1"/>
        <v>25</v>
      </c>
      <c r="B87" s="44" t="s">
        <v>168</v>
      </c>
      <c r="C87" s="81" t="s">
        <v>80</v>
      </c>
      <c r="D87" s="81">
        <v>150</v>
      </c>
      <c r="E87" s="87"/>
      <c r="F87" s="83"/>
      <c r="G87" s="88"/>
      <c r="H87" s="88"/>
      <c r="I87" s="82"/>
      <c r="J87" s="81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37.5" customHeight="1">
      <c r="A88" s="41">
        <f t="shared" si="1"/>
        <v>26</v>
      </c>
      <c r="B88" s="44" t="s">
        <v>149</v>
      </c>
      <c r="C88" s="81" t="s">
        <v>151</v>
      </c>
      <c r="D88" s="81">
        <v>5</v>
      </c>
      <c r="E88" s="89"/>
      <c r="F88" s="83"/>
      <c r="G88" s="84"/>
      <c r="H88" s="84"/>
      <c r="I88" s="82"/>
      <c r="J88" s="7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30.75" customHeight="1">
      <c r="A89" s="41">
        <f t="shared" si="1"/>
        <v>27</v>
      </c>
      <c r="B89" s="44" t="s">
        <v>150</v>
      </c>
      <c r="C89" s="81" t="s">
        <v>151</v>
      </c>
      <c r="D89" s="81">
        <v>4</v>
      </c>
      <c r="E89" s="89"/>
      <c r="F89" s="83"/>
      <c r="G89" s="84"/>
      <c r="H89" s="84"/>
      <c r="I89" s="82"/>
      <c r="J89" s="79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41">
        <f t="shared" si="1"/>
        <v>28</v>
      </c>
      <c r="B90" s="44" t="s">
        <v>47</v>
      </c>
      <c r="C90" s="81" t="s">
        <v>73</v>
      </c>
      <c r="D90" s="81">
        <v>15</v>
      </c>
      <c r="E90" s="89"/>
      <c r="F90" s="83"/>
      <c r="G90" s="84"/>
      <c r="H90" s="84"/>
      <c r="I90" s="82"/>
      <c r="J90" s="79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41">
        <f t="shared" si="1"/>
        <v>29</v>
      </c>
      <c r="B91" s="44" t="s">
        <v>48</v>
      </c>
      <c r="C91" s="81" t="s">
        <v>73</v>
      </c>
      <c r="D91" s="81">
        <v>50</v>
      </c>
      <c r="E91" s="89"/>
      <c r="F91" s="83"/>
      <c r="G91" s="84"/>
      <c r="H91" s="84"/>
      <c r="I91" s="82"/>
      <c r="J91" s="79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63">
      <c r="A92" s="43"/>
      <c r="B92" s="30"/>
      <c r="C92" s="74"/>
      <c r="D92" s="47"/>
      <c r="E92" s="47"/>
      <c r="F92" s="54">
        <f>SUM(F63:F91)</f>
        <v>0</v>
      </c>
      <c r="G92" s="42"/>
      <c r="H92" s="47" t="s">
        <v>55</v>
      </c>
      <c r="I92" s="90">
        <f>SUM(I63:I91)</f>
        <v>0</v>
      </c>
      <c r="J92" s="47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15.75">
      <c r="A93" s="115"/>
      <c r="B93" s="116"/>
      <c r="C93" s="117"/>
      <c r="D93" s="118"/>
      <c r="E93" s="118"/>
      <c r="F93" s="123"/>
      <c r="G93" s="124"/>
      <c r="H93" s="118"/>
      <c r="I93" s="125"/>
      <c r="J93" s="11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36.75" customHeight="1">
      <c r="A94" s="29"/>
      <c r="B94" s="80" t="s">
        <v>159</v>
      </c>
      <c r="C94" s="47"/>
      <c r="D94" s="47"/>
      <c r="E94" s="47"/>
      <c r="F94" s="119"/>
      <c r="G94" s="120"/>
      <c r="H94" s="47"/>
      <c r="I94" s="121"/>
      <c r="J94" s="121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47.25">
      <c r="A95" s="29" t="s">
        <v>49</v>
      </c>
      <c r="B95" s="28" t="s">
        <v>76</v>
      </c>
      <c r="C95" s="74" t="s">
        <v>77</v>
      </c>
      <c r="D95" s="74" t="s">
        <v>28</v>
      </c>
      <c r="E95" s="74" t="s">
        <v>8</v>
      </c>
      <c r="F95" s="77" t="s">
        <v>9</v>
      </c>
      <c r="G95" s="78" t="s">
        <v>78</v>
      </c>
      <c r="H95" s="74" t="s">
        <v>10</v>
      </c>
      <c r="I95" s="74" t="s">
        <v>11</v>
      </c>
      <c r="J95" s="74" t="s">
        <v>12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31.5">
      <c r="A96" s="29" t="s">
        <v>72</v>
      </c>
      <c r="B96" s="44" t="s">
        <v>50</v>
      </c>
      <c r="C96" s="81" t="s">
        <v>80</v>
      </c>
      <c r="D96" s="81">
        <v>1000</v>
      </c>
      <c r="E96" s="87"/>
      <c r="F96" s="87"/>
      <c r="G96" s="88"/>
      <c r="H96" s="81"/>
      <c r="I96" s="87"/>
      <c r="J96" s="81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15.75">
      <c r="A97" s="29" t="s">
        <v>81</v>
      </c>
      <c r="B97" s="44" t="s">
        <v>51</v>
      </c>
      <c r="C97" s="81" t="s">
        <v>80</v>
      </c>
      <c r="D97" s="81">
        <v>30</v>
      </c>
      <c r="E97" s="87"/>
      <c r="F97" s="87"/>
      <c r="G97" s="88"/>
      <c r="H97" s="81"/>
      <c r="I97" s="87"/>
      <c r="J97" s="81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63">
      <c r="A98" s="29"/>
      <c r="B98" s="30"/>
      <c r="C98" s="47"/>
      <c r="D98" s="47"/>
      <c r="E98" s="47"/>
      <c r="F98" s="54">
        <f>SUM(F96:F97)</f>
        <v>0</v>
      </c>
      <c r="G98" s="42"/>
      <c r="H98" s="47" t="s">
        <v>55</v>
      </c>
      <c r="I98" s="54">
        <f>SUM(I96:I97)</f>
        <v>0</v>
      </c>
      <c r="J98" s="47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2" customFormat="1" ht="30.75" customHeight="1">
      <c r="A99" s="122"/>
      <c r="B99" s="116"/>
      <c r="C99" s="126"/>
      <c r="D99" s="126"/>
      <c r="E99" s="118"/>
      <c r="F99" s="123"/>
      <c r="G99" s="124"/>
      <c r="H99" s="118"/>
      <c r="I99" s="123"/>
      <c r="J99" s="11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2" customFormat="1" ht="15.75">
      <c r="A100" s="29"/>
      <c r="B100" s="80" t="s">
        <v>153</v>
      </c>
      <c r="C100" s="121"/>
      <c r="D100" s="121"/>
      <c r="E100" s="47"/>
      <c r="F100" s="75"/>
      <c r="G100" s="42"/>
      <c r="H100" s="47"/>
      <c r="I100" s="47"/>
      <c r="J100" s="47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2" customFormat="1" ht="47.25">
      <c r="A101" s="29" t="s">
        <v>49</v>
      </c>
      <c r="B101" s="28" t="s">
        <v>76</v>
      </c>
      <c r="C101" s="74" t="s">
        <v>77</v>
      </c>
      <c r="D101" s="74" t="s">
        <v>28</v>
      </c>
      <c r="E101" s="74" t="s">
        <v>8</v>
      </c>
      <c r="F101" s="77" t="s">
        <v>9</v>
      </c>
      <c r="G101" s="78" t="s">
        <v>78</v>
      </c>
      <c r="H101" s="74" t="s">
        <v>10</v>
      </c>
      <c r="I101" s="74" t="s">
        <v>11</v>
      </c>
      <c r="J101" s="74" t="s">
        <v>12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2" customFormat="1" ht="15.75">
      <c r="A102" s="29" t="s">
        <v>72</v>
      </c>
      <c r="B102" s="44" t="s">
        <v>152</v>
      </c>
      <c r="C102" s="81" t="s">
        <v>85</v>
      </c>
      <c r="D102" s="81">
        <v>4</v>
      </c>
      <c r="E102" s="87"/>
      <c r="F102" s="87"/>
      <c r="G102" s="88"/>
      <c r="H102" s="88"/>
      <c r="I102" s="87"/>
      <c r="J102" s="81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2" customFormat="1" ht="63">
      <c r="A103" s="29"/>
      <c r="B103" s="30"/>
      <c r="C103" s="47"/>
      <c r="D103" s="47"/>
      <c r="E103" s="54"/>
      <c r="F103" s="54">
        <f>SUM(F102:F102)</f>
        <v>0</v>
      </c>
      <c r="G103" s="42"/>
      <c r="H103" s="47" t="s">
        <v>55</v>
      </c>
      <c r="I103" s="54">
        <f>SUM(I102:I102)</f>
        <v>0</v>
      </c>
      <c r="J103" s="47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33" customHeight="1">
      <c r="A104" s="1"/>
      <c r="C104" s="48"/>
      <c r="D104" s="48"/>
      <c r="E104" s="48"/>
      <c r="F104" s="49"/>
      <c r="G104" s="50"/>
      <c r="H104" s="48"/>
      <c r="I104" s="48"/>
      <c r="J104" s="4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26.25" customHeight="1">
      <c r="A105" s="29"/>
      <c r="B105" s="80" t="s">
        <v>154</v>
      </c>
      <c r="C105" s="47"/>
      <c r="D105" s="47"/>
      <c r="E105" s="47"/>
      <c r="F105" s="75"/>
      <c r="G105" s="42"/>
      <c r="H105" s="47"/>
      <c r="I105" s="47"/>
      <c r="J105" s="47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47.25">
      <c r="A106" s="29" t="s">
        <v>49</v>
      </c>
      <c r="B106" s="28" t="s">
        <v>76</v>
      </c>
      <c r="C106" s="74" t="s">
        <v>77</v>
      </c>
      <c r="D106" s="74" t="s">
        <v>28</v>
      </c>
      <c r="E106" s="74" t="s">
        <v>8</v>
      </c>
      <c r="F106" s="77" t="s">
        <v>9</v>
      </c>
      <c r="G106" s="78" t="s">
        <v>78</v>
      </c>
      <c r="H106" s="74" t="s">
        <v>10</v>
      </c>
      <c r="I106" s="74" t="s">
        <v>11</v>
      </c>
      <c r="J106" s="74" t="s">
        <v>12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15.75">
      <c r="A107" s="29" t="s">
        <v>72</v>
      </c>
      <c r="B107" s="44" t="s">
        <v>52</v>
      </c>
      <c r="C107" s="81" t="s">
        <v>80</v>
      </c>
      <c r="D107" s="81">
        <v>3</v>
      </c>
      <c r="E107" s="87"/>
      <c r="F107" s="87"/>
      <c r="G107" s="88"/>
      <c r="H107" s="88"/>
      <c r="I107" s="87"/>
      <c r="J107" s="8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15.75">
      <c r="A108" s="29" t="s">
        <v>81</v>
      </c>
      <c r="B108" s="44" t="s">
        <v>53</v>
      </c>
      <c r="C108" s="81" t="s">
        <v>73</v>
      </c>
      <c r="D108" s="81">
        <v>3</v>
      </c>
      <c r="E108" s="87"/>
      <c r="F108" s="87"/>
      <c r="G108" s="88"/>
      <c r="H108" s="88"/>
      <c r="I108" s="87"/>
      <c r="J108" s="81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15.75">
      <c r="A109" s="29" t="s">
        <v>82</v>
      </c>
      <c r="B109" s="44" t="s">
        <v>54</v>
      </c>
      <c r="C109" s="81" t="s">
        <v>73</v>
      </c>
      <c r="D109" s="81">
        <v>3</v>
      </c>
      <c r="E109" s="87"/>
      <c r="F109" s="87"/>
      <c r="G109" s="88"/>
      <c r="H109" s="88"/>
      <c r="I109" s="87"/>
      <c r="J109" s="81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63">
      <c r="A110" s="29"/>
      <c r="B110" s="30"/>
      <c r="C110" s="47"/>
      <c r="D110" s="47"/>
      <c r="E110" s="54"/>
      <c r="F110" s="54">
        <f>SUM(F107:F109)</f>
        <v>0</v>
      </c>
      <c r="G110" s="42"/>
      <c r="H110" s="47" t="s">
        <v>55</v>
      </c>
      <c r="I110" s="54">
        <f>SUM(I107:I109)</f>
        <v>0</v>
      </c>
      <c r="J110" s="47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26.25" customHeight="1">
      <c r="A111" s="122"/>
      <c r="B111" s="116"/>
      <c r="C111" s="118"/>
      <c r="D111" s="118"/>
      <c r="E111" s="123"/>
      <c r="F111" s="123"/>
      <c r="G111" s="124"/>
      <c r="H111" s="118"/>
      <c r="I111" s="123"/>
      <c r="J111" s="11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77.25" customHeight="1">
      <c r="A112" s="29"/>
      <c r="B112" s="80" t="s">
        <v>155</v>
      </c>
      <c r="C112" s="47"/>
      <c r="D112" s="47"/>
      <c r="E112" s="47"/>
      <c r="F112" s="75"/>
      <c r="G112" s="42"/>
      <c r="H112" s="47"/>
      <c r="I112" s="47"/>
      <c r="J112" s="47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47.25">
      <c r="A113" s="29" t="s">
        <v>49</v>
      </c>
      <c r="B113" s="28" t="s">
        <v>76</v>
      </c>
      <c r="C113" s="74" t="s">
        <v>77</v>
      </c>
      <c r="D113" s="74" t="s">
        <v>28</v>
      </c>
      <c r="E113" s="74" t="s">
        <v>8</v>
      </c>
      <c r="F113" s="77" t="s">
        <v>9</v>
      </c>
      <c r="G113" s="78" t="s">
        <v>78</v>
      </c>
      <c r="H113" s="74" t="s">
        <v>10</v>
      </c>
      <c r="I113" s="74" t="s">
        <v>11</v>
      </c>
      <c r="J113" s="74" t="s">
        <v>12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15.75">
      <c r="A114" s="29" t="s">
        <v>72</v>
      </c>
      <c r="B114" s="30" t="s">
        <v>56</v>
      </c>
      <c r="C114" s="79" t="s">
        <v>73</v>
      </c>
      <c r="D114" s="91">
        <v>1500</v>
      </c>
      <c r="E114" s="75"/>
      <c r="F114" s="75"/>
      <c r="G114" s="42"/>
      <c r="H114" s="47"/>
      <c r="I114" s="75"/>
      <c r="J114" s="47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15.75">
      <c r="A115" s="29" t="s">
        <v>81</v>
      </c>
      <c r="B115" s="30" t="s">
        <v>57</v>
      </c>
      <c r="C115" s="79" t="s">
        <v>80</v>
      </c>
      <c r="D115" s="92">
        <v>500</v>
      </c>
      <c r="E115" s="82"/>
      <c r="F115" s="75"/>
      <c r="G115" s="42"/>
      <c r="H115" s="47"/>
      <c r="I115" s="75"/>
      <c r="J115" s="47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15.75">
      <c r="A116" s="29" t="s">
        <v>82</v>
      </c>
      <c r="B116" s="30" t="s">
        <v>58</v>
      </c>
      <c r="C116" s="79" t="s">
        <v>73</v>
      </c>
      <c r="D116" s="85">
        <v>3</v>
      </c>
      <c r="E116" s="82"/>
      <c r="F116" s="75"/>
      <c r="G116" s="42"/>
      <c r="H116" s="47"/>
      <c r="I116" s="75"/>
      <c r="J116" s="47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5.75">
      <c r="A117" s="29" t="s">
        <v>83</v>
      </c>
      <c r="B117" s="93" t="s">
        <v>59</v>
      </c>
      <c r="C117" s="79" t="s">
        <v>80</v>
      </c>
      <c r="D117" s="85">
        <v>4</v>
      </c>
      <c r="E117" s="82"/>
      <c r="F117" s="75"/>
      <c r="G117" s="42"/>
      <c r="H117" s="47"/>
      <c r="I117" s="75"/>
      <c r="J117" s="47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5.75">
      <c r="A118" s="29" t="s">
        <v>84</v>
      </c>
      <c r="B118" s="30" t="s">
        <v>60</v>
      </c>
      <c r="C118" s="79" t="s">
        <v>73</v>
      </c>
      <c r="D118" s="85">
        <v>800</v>
      </c>
      <c r="E118" s="82"/>
      <c r="F118" s="75"/>
      <c r="G118" s="42"/>
      <c r="H118" s="47"/>
      <c r="I118" s="75"/>
      <c r="J118" s="47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15.75">
      <c r="A119" s="29" t="s">
        <v>67</v>
      </c>
      <c r="B119" s="30" t="s">
        <v>61</v>
      </c>
      <c r="C119" s="79" t="s">
        <v>73</v>
      </c>
      <c r="D119" s="85">
        <v>50</v>
      </c>
      <c r="E119" s="82"/>
      <c r="F119" s="75"/>
      <c r="G119" s="42"/>
      <c r="H119" s="47"/>
      <c r="I119" s="75"/>
      <c r="J119" s="47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15.75">
      <c r="A120" s="29" t="s">
        <v>68</v>
      </c>
      <c r="B120" s="30" t="s">
        <v>62</v>
      </c>
      <c r="C120" s="79" t="s">
        <v>73</v>
      </c>
      <c r="D120" s="85">
        <v>20</v>
      </c>
      <c r="E120" s="82"/>
      <c r="F120" s="75"/>
      <c r="G120" s="42"/>
      <c r="H120" s="47"/>
      <c r="I120" s="75"/>
      <c r="J120" s="47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15.75">
      <c r="A121" s="29" t="s">
        <v>69</v>
      </c>
      <c r="B121" s="94" t="s">
        <v>63</v>
      </c>
      <c r="C121" s="79" t="s">
        <v>73</v>
      </c>
      <c r="D121" s="85">
        <v>30</v>
      </c>
      <c r="E121" s="82"/>
      <c r="F121" s="75"/>
      <c r="G121" s="42"/>
      <c r="H121" s="47"/>
      <c r="I121" s="75"/>
      <c r="J121" s="47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15.75">
      <c r="A122" s="29" t="s">
        <v>70</v>
      </c>
      <c r="B122" s="95" t="s">
        <v>64</v>
      </c>
      <c r="C122" s="79" t="s">
        <v>73</v>
      </c>
      <c r="D122" s="85">
        <v>150</v>
      </c>
      <c r="E122" s="82"/>
      <c r="F122" s="75"/>
      <c r="G122" s="42"/>
      <c r="H122" s="47"/>
      <c r="I122" s="75"/>
      <c r="J122" s="47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29" t="s">
        <v>71</v>
      </c>
      <c r="B123" s="95" t="s">
        <v>65</v>
      </c>
      <c r="C123" s="79" t="s">
        <v>80</v>
      </c>
      <c r="D123" s="85">
        <v>20</v>
      </c>
      <c r="E123" s="82"/>
      <c r="F123" s="75"/>
      <c r="G123" s="42"/>
      <c r="H123" s="47"/>
      <c r="I123" s="75"/>
      <c r="J123" s="47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15.75">
      <c r="A124" s="29">
        <v>11</v>
      </c>
      <c r="B124" s="95" t="s">
        <v>66</v>
      </c>
      <c r="C124" s="79" t="s">
        <v>80</v>
      </c>
      <c r="D124" s="85">
        <v>10</v>
      </c>
      <c r="E124" s="82"/>
      <c r="F124" s="75"/>
      <c r="G124" s="42"/>
      <c r="H124" s="47"/>
      <c r="I124" s="75"/>
      <c r="J124" s="47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15.75">
      <c r="A125" s="29" t="s">
        <v>86</v>
      </c>
      <c r="B125" s="95" t="s">
        <v>133</v>
      </c>
      <c r="C125" s="79" t="s">
        <v>80</v>
      </c>
      <c r="D125" s="85">
        <v>6</v>
      </c>
      <c r="E125" s="82"/>
      <c r="F125" s="75"/>
      <c r="G125" s="42"/>
      <c r="H125" s="47"/>
      <c r="I125" s="75"/>
      <c r="J125" s="47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63">
      <c r="A126" s="29"/>
      <c r="B126" s="30"/>
      <c r="C126" s="47"/>
      <c r="D126" s="47"/>
      <c r="E126" s="47"/>
      <c r="F126" s="54">
        <f>SUM(F114:F125)</f>
        <v>0</v>
      </c>
      <c r="G126" s="42"/>
      <c r="H126" s="47" t="s">
        <v>55</v>
      </c>
      <c r="I126" s="54">
        <f>SUM(I114:I125)</f>
        <v>0</v>
      </c>
      <c r="J126" s="47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21.75" customHeight="1">
      <c r="A127" s="29"/>
      <c r="B127" s="80" t="s">
        <v>158</v>
      </c>
      <c r="C127" s="47"/>
      <c r="D127" s="47"/>
      <c r="E127" s="47"/>
      <c r="F127" s="75"/>
      <c r="G127" s="42"/>
      <c r="H127" s="47"/>
      <c r="I127" s="47"/>
      <c r="J127" s="47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66" customHeight="1">
      <c r="A128" s="108" t="s">
        <v>49</v>
      </c>
      <c r="B128" s="109" t="s">
        <v>76</v>
      </c>
      <c r="C128" s="110" t="s">
        <v>77</v>
      </c>
      <c r="D128" s="110" t="s">
        <v>28</v>
      </c>
      <c r="E128" s="110" t="s">
        <v>8</v>
      </c>
      <c r="F128" s="111" t="s">
        <v>9</v>
      </c>
      <c r="G128" s="112" t="s">
        <v>78</v>
      </c>
      <c r="H128" s="110" t="s">
        <v>10</v>
      </c>
      <c r="I128" s="110" t="s">
        <v>11</v>
      </c>
      <c r="J128" s="110" t="s">
        <v>12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40" customFormat="1" ht="409.5" customHeight="1">
      <c r="A129" s="96">
        <v>1</v>
      </c>
      <c r="B129" s="10" t="s">
        <v>126</v>
      </c>
      <c r="C129" s="14" t="s">
        <v>73</v>
      </c>
      <c r="D129" s="14">
        <v>20</v>
      </c>
      <c r="E129" s="97"/>
      <c r="F129" s="100"/>
      <c r="G129" s="101"/>
      <c r="H129" s="14"/>
      <c r="I129" s="14"/>
      <c r="J129" s="14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</row>
    <row r="130" spans="1:57" s="40" customFormat="1" ht="409.5" customHeight="1">
      <c r="A130" s="96">
        <v>2</v>
      </c>
      <c r="B130" s="10" t="s">
        <v>127</v>
      </c>
      <c r="C130" s="14" t="s">
        <v>73</v>
      </c>
      <c r="D130" s="14">
        <v>25</v>
      </c>
      <c r="E130" s="97"/>
      <c r="F130" s="100"/>
      <c r="G130" s="101"/>
      <c r="H130" s="14"/>
      <c r="I130" s="14"/>
      <c r="J130" s="14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</row>
    <row r="131" spans="1:57" s="40" customFormat="1" ht="258.75" customHeight="1">
      <c r="A131" s="96">
        <v>3</v>
      </c>
      <c r="B131" s="10" t="s">
        <v>131</v>
      </c>
      <c r="C131" s="14" t="s">
        <v>73</v>
      </c>
      <c r="D131" s="14">
        <v>10</v>
      </c>
      <c r="E131" s="97"/>
      <c r="F131" s="100"/>
      <c r="G131" s="101"/>
      <c r="H131" s="14"/>
      <c r="I131" s="14"/>
      <c r="J131" s="14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</row>
    <row r="132" spans="1:57" s="2" customFormat="1" ht="73.5" customHeight="1">
      <c r="A132" s="9"/>
      <c r="B132" s="10"/>
      <c r="C132" s="20"/>
      <c r="D132" s="20"/>
      <c r="E132" s="20"/>
      <c r="F132" s="72">
        <f>SUM(F129:F131)</f>
        <v>0</v>
      </c>
      <c r="G132" s="57"/>
      <c r="H132" s="20" t="s">
        <v>55</v>
      </c>
      <c r="I132" s="98">
        <f>SUM(I129:I131)</f>
        <v>0</v>
      </c>
      <c r="J132" s="20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1:57" s="2" customFormat="1" ht="30" customHeight="1">
      <c r="A133" s="7"/>
      <c r="B133" s="8"/>
      <c r="C133" s="51"/>
      <c r="D133" s="51"/>
      <c r="E133" s="51"/>
      <c r="F133" s="102"/>
      <c r="G133" s="53"/>
      <c r="H133" s="51"/>
      <c r="I133" s="55"/>
      <c r="J133" s="5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2" customFormat="1" ht="60" customHeight="1">
      <c r="A134" s="29"/>
      <c r="B134" s="80" t="s">
        <v>156</v>
      </c>
      <c r="C134" s="47"/>
      <c r="D134" s="47"/>
      <c r="E134" s="47"/>
      <c r="F134" s="75"/>
      <c r="G134" s="42"/>
      <c r="H134" s="47"/>
      <c r="I134" s="47"/>
      <c r="J134" s="47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2" customFormat="1" ht="64.5" customHeight="1">
      <c r="A135" s="29" t="s">
        <v>49</v>
      </c>
      <c r="B135" s="28" t="s">
        <v>76</v>
      </c>
      <c r="C135" s="74" t="s">
        <v>77</v>
      </c>
      <c r="D135" s="74" t="s">
        <v>28</v>
      </c>
      <c r="E135" s="74" t="s">
        <v>8</v>
      </c>
      <c r="F135" s="77" t="s">
        <v>9</v>
      </c>
      <c r="G135" s="78" t="s">
        <v>78</v>
      </c>
      <c r="H135" s="74" t="s">
        <v>10</v>
      </c>
      <c r="I135" s="74" t="s">
        <v>11</v>
      </c>
      <c r="J135" s="74" t="s">
        <v>12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2" customFormat="1" ht="49.5" customHeight="1">
      <c r="A136" s="29" t="s">
        <v>72</v>
      </c>
      <c r="B136" s="30" t="s">
        <v>125</v>
      </c>
      <c r="C136" s="79" t="s">
        <v>73</v>
      </c>
      <c r="D136" s="91">
        <v>230</v>
      </c>
      <c r="E136" s="75"/>
      <c r="F136" s="75"/>
      <c r="G136" s="42"/>
      <c r="H136" s="47"/>
      <c r="I136" s="75"/>
      <c r="J136" s="47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2" customFormat="1" ht="69" customHeight="1">
      <c r="A137" s="29" t="s">
        <v>81</v>
      </c>
      <c r="B137" s="30" t="s">
        <v>122</v>
      </c>
      <c r="C137" s="79" t="s">
        <v>80</v>
      </c>
      <c r="D137" s="92">
        <v>400</v>
      </c>
      <c r="E137" s="82"/>
      <c r="F137" s="75"/>
      <c r="G137" s="42"/>
      <c r="H137" s="47"/>
      <c r="I137" s="75"/>
      <c r="J137" s="47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2" customFormat="1" ht="67.5" customHeight="1">
      <c r="A138" s="29" t="s">
        <v>82</v>
      </c>
      <c r="B138" s="30" t="s">
        <v>123</v>
      </c>
      <c r="C138" s="79" t="s">
        <v>80</v>
      </c>
      <c r="D138" s="92">
        <v>50</v>
      </c>
      <c r="E138" s="82"/>
      <c r="F138" s="75"/>
      <c r="G138" s="42"/>
      <c r="H138" s="47"/>
      <c r="I138" s="75"/>
      <c r="J138" s="47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2" customFormat="1" ht="46.5" customHeight="1">
      <c r="A139" s="29" t="s">
        <v>83</v>
      </c>
      <c r="B139" s="30" t="s">
        <v>124</v>
      </c>
      <c r="C139" s="79" t="s">
        <v>73</v>
      </c>
      <c r="D139" s="85">
        <v>30</v>
      </c>
      <c r="E139" s="82"/>
      <c r="F139" s="75"/>
      <c r="G139" s="42"/>
      <c r="H139" s="47"/>
      <c r="I139" s="75"/>
      <c r="J139" s="47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2" customFormat="1" ht="30.75" customHeight="1">
      <c r="A140" s="29" t="s">
        <v>84</v>
      </c>
      <c r="B140" s="93" t="s">
        <v>120</v>
      </c>
      <c r="C140" s="79" t="s">
        <v>80</v>
      </c>
      <c r="D140" s="85">
        <v>50</v>
      </c>
      <c r="E140" s="82"/>
      <c r="F140" s="75"/>
      <c r="G140" s="42"/>
      <c r="H140" s="47"/>
      <c r="I140" s="75"/>
      <c r="J140" s="47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2" customFormat="1" ht="27.75" customHeight="1">
      <c r="A141" s="29" t="s">
        <v>67</v>
      </c>
      <c r="B141" s="93" t="s">
        <v>121</v>
      </c>
      <c r="C141" s="79" t="s">
        <v>80</v>
      </c>
      <c r="D141" s="85">
        <v>30</v>
      </c>
      <c r="E141" s="82"/>
      <c r="F141" s="75"/>
      <c r="G141" s="42"/>
      <c r="H141" s="47"/>
      <c r="I141" s="75"/>
      <c r="J141" s="47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2" customFormat="1" ht="61.5" customHeight="1">
      <c r="A142" s="29"/>
      <c r="B142" s="30"/>
      <c r="C142" s="47"/>
      <c r="D142" s="47"/>
      <c r="E142" s="47"/>
      <c r="F142" s="54">
        <f>SUM(F136:F141)</f>
        <v>0</v>
      </c>
      <c r="G142" s="42"/>
      <c r="H142" s="20" t="s">
        <v>55</v>
      </c>
      <c r="I142" s="54">
        <f>SUM(I136:I141)</f>
        <v>0</v>
      </c>
      <c r="J142" s="47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2" customFormat="1" ht="39" customHeight="1">
      <c r="A143" s="7"/>
      <c r="B143" s="8"/>
      <c r="C143" s="51"/>
      <c r="D143" s="51"/>
      <c r="E143" s="51"/>
      <c r="F143" s="102"/>
      <c r="G143" s="53"/>
      <c r="H143" s="20"/>
      <c r="I143" s="102"/>
      <c r="J143" s="5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2" customFormat="1" ht="33.75" customHeight="1">
      <c r="A144" s="9"/>
      <c r="B144" s="59" t="s">
        <v>163</v>
      </c>
      <c r="C144" s="20"/>
      <c r="D144" s="20"/>
      <c r="E144" s="20"/>
      <c r="F144" s="56"/>
      <c r="G144" s="57"/>
      <c r="H144" s="20"/>
      <c r="I144" s="20"/>
      <c r="J144" s="2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2" customFormat="1" ht="58.5" customHeight="1">
      <c r="A145" s="9" t="s">
        <v>49</v>
      </c>
      <c r="B145" s="13" t="s">
        <v>76</v>
      </c>
      <c r="C145" s="69" t="s">
        <v>77</v>
      </c>
      <c r="D145" s="69" t="s">
        <v>28</v>
      </c>
      <c r="E145" s="69" t="s">
        <v>8</v>
      </c>
      <c r="F145" s="65" t="s">
        <v>9</v>
      </c>
      <c r="G145" s="66" t="s">
        <v>78</v>
      </c>
      <c r="H145" s="69" t="s">
        <v>10</v>
      </c>
      <c r="I145" s="69" t="s">
        <v>11</v>
      </c>
      <c r="J145" s="69" t="s">
        <v>12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2" customFormat="1" ht="144.75" customHeight="1">
      <c r="A146" s="96">
        <v>1</v>
      </c>
      <c r="B146" s="99" t="s">
        <v>0</v>
      </c>
      <c r="C146" s="14" t="s">
        <v>73</v>
      </c>
      <c r="D146" s="14">
        <v>6</v>
      </c>
      <c r="E146" s="97"/>
      <c r="F146" s="100"/>
      <c r="G146" s="101"/>
      <c r="H146" s="14"/>
      <c r="I146" s="97"/>
      <c r="J146" s="1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2" customFormat="1" ht="151.5" customHeight="1">
      <c r="A147" s="96">
        <v>2</v>
      </c>
      <c r="B147" s="99" t="s">
        <v>1</v>
      </c>
      <c r="C147" s="14" t="s">
        <v>73</v>
      </c>
      <c r="D147" s="14">
        <v>6</v>
      </c>
      <c r="E147" s="97"/>
      <c r="F147" s="100"/>
      <c r="G147" s="101"/>
      <c r="H147" s="14"/>
      <c r="I147" s="97"/>
      <c r="J147" s="1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2" customFormat="1" ht="56.25" customHeight="1">
      <c r="A148" s="96">
        <v>3</v>
      </c>
      <c r="B148" s="10" t="s">
        <v>2</v>
      </c>
      <c r="C148" s="14" t="s">
        <v>73</v>
      </c>
      <c r="D148" s="14">
        <v>20</v>
      </c>
      <c r="E148" s="97"/>
      <c r="F148" s="100"/>
      <c r="G148" s="101"/>
      <c r="H148" s="14"/>
      <c r="I148" s="97"/>
      <c r="J148" s="1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2" customFormat="1" ht="96.75" customHeight="1">
      <c r="A149" s="96">
        <v>4</v>
      </c>
      <c r="B149" s="10" t="s">
        <v>147</v>
      </c>
      <c r="C149" s="14" t="s">
        <v>73</v>
      </c>
      <c r="D149" s="14">
        <v>5</v>
      </c>
      <c r="E149" s="97"/>
      <c r="F149" s="100"/>
      <c r="G149" s="101"/>
      <c r="H149" s="14"/>
      <c r="I149" s="97"/>
      <c r="J149" s="1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2" customFormat="1" ht="63">
      <c r="A150" s="9"/>
      <c r="B150" s="10"/>
      <c r="C150" s="20"/>
      <c r="D150" s="20"/>
      <c r="E150" s="20"/>
      <c r="F150" s="72">
        <f>SUM(F146:F149)</f>
        <v>0</v>
      </c>
      <c r="G150" s="57"/>
      <c r="H150" s="20" t="s">
        <v>55</v>
      </c>
      <c r="I150" s="72">
        <f t="shared" ref="I150" si="2">F150*1.08</f>
        <v>0</v>
      </c>
      <c r="J150" s="20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2" customFormat="1" ht="15.75">
      <c r="A151" s="7"/>
      <c r="B151" s="8"/>
      <c r="C151" s="51"/>
      <c r="D151" s="51"/>
      <c r="E151" s="51"/>
      <c r="F151" s="102"/>
      <c r="G151" s="53"/>
      <c r="H151" s="51"/>
      <c r="I151" s="102"/>
      <c r="J151" s="5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2" customFormat="1" ht="15.75">
      <c r="A152" s="29"/>
      <c r="B152" s="80" t="s">
        <v>157</v>
      </c>
      <c r="C152" s="47"/>
      <c r="D152" s="47"/>
      <c r="E152" s="47"/>
      <c r="F152" s="75"/>
      <c r="G152" s="42"/>
      <c r="H152" s="47"/>
      <c r="I152" s="47"/>
      <c r="J152" s="47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2" customFormat="1" ht="47.25">
      <c r="A153" s="29"/>
      <c r="B153" s="28" t="s">
        <v>76</v>
      </c>
      <c r="C153" s="74" t="s">
        <v>77</v>
      </c>
      <c r="D153" s="74" t="s">
        <v>28</v>
      </c>
      <c r="E153" s="74" t="s">
        <v>8</v>
      </c>
      <c r="F153" s="77" t="s">
        <v>9</v>
      </c>
      <c r="G153" s="78" t="s">
        <v>78</v>
      </c>
      <c r="H153" s="74" t="s">
        <v>10</v>
      </c>
      <c r="I153" s="74" t="s">
        <v>11</v>
      </c>
      <c r="J153" s="74" t="s">
        <v>12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2" customFormat="1" ht="30" customHeight="1">
      <c r="A154" s="29">
        <v>1</v>
      </c>
      <c r="B154" s="93" t="s">
        <v>3</v>
      </c>
      <c r="C154" s="79" t="s">
        <v>73</v>
      </c>
      <c r="D154" s="85">
        <v>1</v>
      </c>
      <c r="E154" s="82"/>
      <c r="F154" s="75"/>
      <c r="G154" s="42"/>
      <c r="H154" s="47"/>
      <c r="I154" s="75"/>
      <c r="J154" s="47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2" customFormat="1" ht="24" customHeight="1">
      <c r="A155" s="29">
        <v>2</v>
      </c>
      <c r="B155" s="93" t="s">
        <v>4</v>
      </c>
      <c r="C155" s="79" t="s">
        <v>73</v>
      </c>
      <c r="D155" s="85">
        <v>1</v>
      </c>
      <c r="E155" s="82"/>
      <c r="F155" s="75"/>
      <c r="G155" s="42"/>
      <c r="H155" s="47"/>
      <c r="I155" s="75"/>
      <c r="J155" s="47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2" customFormat="1" ht="30.75" customHeight="1">
      <c r="A156" s="29">
        <v>3</v>
      </c>
      <c r="B156" s="93" t="s">
        <v>5</v>
      </c>
      <c r="C156" s="79" t="s">
        <v>73</v>
      </c>
      <c r="D156" s="85">
        <v>1</v>
      </c>
      <c r="E156" s="82"/>
      <c r="F156" s="75"/>
      <c r="G156" s="42"/>
      <c r="H156" s="47"/>
      <c r="I156" s="75"/>
      <c r="J156" s="47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2" customFormat="1" ht="28.5" customHeight="1">
      <c r="A157" s="29">
        <v>4</v>
      </c>
      <c r="B157" s="93" t="s">
        <v>6</v>
      </c>
      <c r="C157" s="79" t="s">
        <v>73</v>
      </c>
      <c r="D157" s="85">
        <v>5</v>
      </c>
      <c r="E157" s="82"/>
      <c r="F157" s="75"/>
      <c r="G157" s="42"/>
      <c r="H157" s="47"/>
      <c r="I157" s="75"/>
      <c r="J157" s="47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  <row r="158" spans="1:57" s="2" customFormat="1" ht="88.5" customHeight="1">
      <c r="A158" s="29"/>
      <c r="B158" s="30"/>
      <c r="C158" s="47"/>
      <c r="D158" s="47"/>
      <c r="E158" s="47"/>
      <c r="F158" s="54">
        <f>SUM(F154:F157)</f>
        <v>0</v>
      </c>
      <c r="G158" s="42"/>
      <c r="H158" s="47" t="s">
        <v>55</v>
      </c>
      <c r="I158" s="54">
        <f>SUM(I154:I157)</f>
        <v>0</v>
      </c>
      <c r="J158" s="47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</row>
  </sheetData>
  <sheetProtection selectLockedCells="1" selectUnlockedCells="1"/>
  <phoneticPr fontId="24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47" firstPageNumber="0" orientation="landscape" r:id="rId1"/>
  <headerFooter alignWithMargins="0">
    <oddHeader>&amp;L                                        WCPIT/EA/381-21/2020</oddHeader>
    <oddFooter>&amp;CStrona &amp;P z &amp;N</oddFooter>
  </headerFooter>
  <rowBreaks count="6" manualBreakCount="6">
    <brk id="25" max="9" man="1"/>
    <brk id="53" max="9" man="1"/>
    <brk id="92" max="9" man="1"/>
    <brk id="126" max="9" man="1"/>
    <brk id="130" max="9" man="1"/>
    <brk id="143" max="9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E22"/>
  <sheetViews>
    <sheetView view="pageBreakPreview" topLeftCell="A2" zoomScaleSheetLayoutView="100" workbookViewId="0">
      <selection activeCell="B6" sqref="B6:B19"/>
    </sheetView>
  </sheetViews>
  <sheetFormatPr defaultRowHeight="15" customHeight="1"/>
  <cols>
    <col min="1" max="1" width="11.25" style="21" customWidth="1"/>
    <col min="2" max="2" width="11.875" style="22" customWidth="1"/>
    <col min="3" max="3" width="17.75" style="23" customWidth="1"/>
    <col min="4" max="4" width="18" style="24" customWidth="1"/>
    <col min="5" max="16384" width="9" style="21"/>
  </cols>
  <sheetData>
    <row r="1" spans="2:5" ht="15" customHeight="1">
      <c r="B1" s="31"/>
      <c r="C1" s="32"/>
    </row>
    <row r="2" spans="2:5" ht="15" customHeight="1">
      <c r="B2" s="31"/>
      <c r="C2" s="32"/>
    </row>
    <row r="3" spans="2:5" ht="15" customHeight="1">
      <c r="B3" s="31"/>
      <c r="C3" s="32"/>
    </row>
    <row r="4" spans="2:5" ht="21" customHeight="1">
      <c r="B4" s="127" t="s">
        <v>130</v>
      </c>
      <c r="C4" s="127"/>
    </row>
    <row r="5" spans="2:5" ht="15" customHeight="1">
      <c r="B5" s="31"/>
      <c r="C5" s="32"/>
    </row>
    <row r="6" spans="2:5" s="25" customFormat="1" ht="15" customHeight="1">
      <c r="B6" s="33" t="s">
        <v>88</v>
      </c>
      <c r="C6" s="34" t="s">
        <v>89</v>
      </c>
      <c r="D6" s="26" t="s">
        <v>79</v>
      </c>
    </row>
    <row r="7" spans="2:5" s="27" customFormat="1" ht="15" customHeight="1">
      <c r="B7" s="35">
        <v>1</v>
      </c>
      <c r="C7" s="37">
        <v>65130</v>
      </c>
      <c r="D7" s="38">
        <v>72665.399999999994</v>
      </c>
      <c r="E7" s="27" t="s">
        <v>134</v>
      </c>
    </row>
    <row r="8" spans="2:5" s="27" customFormat="1" ht="15" customHeight="1">
      <c r="B8" s="35">
        <v>2</v>
      </c>
      <c r="C8" s="37">
        <v>12330</v>
      </c>
      <c r="D8" s="38">
        <v>13316.4</v>
      </c>
      <c r="E8" s="27" t="s">
        <v>135</v>
      </c>
    </row>
    <row r="9" spans="2:5" ht="15" customHeight="1">
      <c r="B9" s="36">
        <v>3</v>
      </c>
      <c r="C9" s="37">
        <v>3832</v>
      </c>
      <c r="D9" s="39">
        <v>4713.3599999999997</v>
      </c>
      <c r="E9" s="21" t="s">
        <v>136</v>
      </c>
    </row>
    <row r="10" spans="2:5" ht="15" customHeight="1">
      <c r="B10" s="36">
        <v>4</v>
      </c>
      <c r="C10" s="37">
        <v>25249</v>
      </c>
      <c r="D10" s="39">
        <v>27456.36</v>
      </c>
      <c r="E10" s="21" t="s">
        <v>137</v>
      </c>
    </row>
    <row r="11" spans="2:5" ht="15" customHeight="1">
      <c r="B11" s="36">
        <v>5</v>
      </c>
      <c r="C11" s="37">
        <v>14260</v>
      </c>
      <c r="D11" s="39">
        <v>15400.8</v>
      </c>
      <c r="E11" s="21" t="s">
        <v>138</v>
      </c>
    </row>
    <row r="12" spans="2:5" ht="15" customHeight="1">
      <c r="B12" s="36">
        <v>6</v>
      </c>
      <c r="C12" s="37">
        <v>4600</v>
      </c>
      <c r="D12" s="39">
        <v>4600</v>
      </c>
      <c r="E12" s="21" t="s">
        <v>161</v>
      </c>
    </row>
    <row r="13" spans="2:5" ht="15" customHeight="1">
      <c r="B13" s="36">
        <v>7</v>
      </c>
      <c r="C13" s="37">
        <v>2700</v>
      </c>
      <c r="D13" s="39">
        <v>2916</v>
      </c>
      <c r="E13" s="21" t="s">
        <v>143</v>
      </c>
    </row>
    <row r="14" spans="2:5" ht="15" customHeight="1">
      <c r="B14" s="36">
        <v>8</v>
      </c>
      <c r="C14" s="37">
        <v>46195</v>
      </c>
      <c r="D14" s="39">
        <v>50144.1</v>
      </c>
      <c r="E14" s="21" t="s">
        <v>139</v>
      </c>
    </row>
    <row r="15" spans="2:5" ht="15" customHeight="1">
      <c r="B15" s="36">
        <v>9</v>
      </c>
      <c r="C15" s="37">
        <v>18590</v>
      </c>
      <c r="D15" s="39">
        <v>20077.2</v>
      </c>
      <c r="E15" s="21" t="s">
        <v>140</v>
      </c>
    </row>
    <row r="16" spans="2:5" ht="15" customHeight="1">
      <c r="B16" s="36">
        <v>10</v>
      </c>
      <c r="C16" s="37">
        <v>32700</v>
      </c>
      <c r="D16" s="39">
        <v>37047</v>
      </c>
      <c r="E16" s="21" t="s">
        <v>140</v>
      </c>
    </row>
    <row r="17" spans="2:5" ht="15" customHeight="1">
      <c r="B17" s="36">
        <v>11</v>
      </c>
      <c r="C17" s="37">
        <v>5515</v>
      </c>
      <c r="D17" s="39">
        <v>5956.2</v>
      </c>
      <c r="E17" s="21" t="s">
        <v>141</v>
      </c>
    </row>
    <row r="18" spans="2:5" ht="15" customHeight="1">
      <c r="B18" s="36">
        <v>12</v>
      </c>
      <c r="C18" s="37">
        <v>7900</v>
      </c>
      <c r="D18" s="39">
        <v>8532</v>
      </c>
      <c r="E18" s="21" t="s">
        <v>142</v>
      </c>
    </row>
    <row r="19" spans="2:5" ht="15" customHeight="1">
      <c r="B19" s="36"/>
      <c r="C19" s="37"/>
      <c r="D19" s="39"/>
    </row>
    <row r="20" spans="2:5" ht="15" customHeight="1">
      <c r="C20" s="23">
        <f>SUM(C7:C19)</f>
        <v>239001</v>
      </c>
      <c r="D20" s="24">
        <f>SUM(D7:D19)</f>
        <v>262824.82</v>
      </c>
    </row>
    <row r="22" spans="2:5" ht="15" customHeight="1">
      <c r="C22" s="23" t="s">
        <v>90</v>
      </c>
      <c r="D22" s="105">
        <v>55981.3</v>
      </c>
    </row>
  </sheetData>
  <sheetProtection selectLockedCells="1" selectUnlockedCells="1"/>
  <mergeCells count="1">
    <mergeCell ref="B4:C4"/>
  </mergeCells>
  <phoneticPr fontId="24" type="noConversion"/>
  <pageMargins left="0.75" right="0.75" top="1" bottom="1" header="0.51180555555555551" footer="0.51180555555555551"/>
  <pageSetup paperSize="9" scale="7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SPRZET 2020-21</vt:lpstr>
      <vt:lpstr>tabela</vt:lpstr>
      <vt:lpstr>'SPRZET 2020-21'!Obszar_wydruku</vt:lpstr>
      <vt:lpstr>tabela!Obszar_wydruku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2020-06-17T08:48:48Z</cp:lastPrinted>
  <dcterms:created xsi:type="dcterms:W3CDTF">2018-06-12T10:54:30Z</dcterms:created>
  <dcterms:modified xsi:type="dcterms:W3CDTF">2020-06-26T11:02:56Z</dcterms:modified>
</cp:coreProperties>
</file>