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5480" windowHeight="4755" tabRatio="793"/>
  </bookViews>
  <sheets>
    <sheet name="Dezynfekcja 2020" sheetId="24" r:id="rId1"/>
    <sheet name="Arkusz1" sheetId="25" r:id="rId2"/>
  </sheets>
  <definedNames>
    <definedName name="_xlnm.Print_Area" localSheetId="0">'Dezynfekcja 2020'!$A$1:$L$98</definedName>
  </definedNames>
  <calcPr calcId="125725"/>
</workbook>
</file>

<file path=xl/calcChain.xml><?xml version="1.0" encoding="utf-8"?>
<calcChain xmlns="http://schemas.openxmlformats.org/spreadsheetml/2006/main">
  <c r="K39" i="24"/>
  <c r="K40"/>
  <c r="K41"/>
  <c r="K42"/>
  <c r="K43"/>
  <c r="K72"/>
  <c r="G72"/>
  <c r="K71"/>
  <c r="G71"/>
  <c r="K78"/>
  <c r="K79"/>
  <c r="K77"/>
  <c r="K80"/>
  <c r="I96"/>
  <c r="K95"/>
  <c r="G95"/>
  <c r="K94"/>
  <c r="K96"/>
  <c r="K34"/>
  <c r="K85"/>
  <c r="G85"/>
  <c r="G89"/>
  <c r="I22"/>
  <c r="K6"/>
  <c r="K22"/>
  <c r="K7"/>
  <c r="K8"/>
  <c r="K10"/>
  <c r="K11"/>
  <c r="K12"/>
  <c r="K13"/>
  <c r="K14"/>
  <c r="K15"/>
  <c r="K16"/>
  <c r="K17"/>
  <c r="K18"/>
  <c r="K19"/>
  <c r="K20"/>
  <c r="K21"/>
  <c r="K28"/>
  <c r="K29"/>
  <c r="K30"/>
  <c r="K31"/>
  <c r="K32"/>
  <c r="K35"/>
  <c r="K33"/>
  <c r="K49"/>
  <c r="G49"/>
  <c r="K50"/>
  <c r="G50"/>
  <c r="K51"/>
  <c r="G51"/>
  <c r="K52"/>
  <c r="G52"/>
  <c r="K53"/>
  <c r="G53"/>
  <c r="K55"/>
  <c r="G55"/>
  <c r="K56"/>
  <c r="G56"/>
  <c r="K57"/>
  <c r="G57"/>
  <c r="K58"/>
  <c r="G58"/>
  <c r="K59"/>
  <c r="G59"/>
  <c r="K60"/>
  <c r="G60"/>
  <c r="K61"/>
  <c r="G61"/>
  <c r="K63"/>
  <c r="G63"/>
  <c r="K64"/>
  <c r="G64"/>
  <c r="K65"/>
  <c r="G65"/>
  <c r="K66"/>
  <c r="G66"/>
  <c r="K67"/>
  <c r="G67"/>
  <c r="K68"/>
  <c r="G68"/>
  <c r="K87"/>
  <c r="G87"/>
  <c r="K69"/>
  <c r="G69"/>
  <c r="K70"/>
  <c r="G70"/>
  <c r="K9"/>
  <c r="G80"/>
  <c r="I80"/>
  <c r="G94"/>
  <c r="G96"/>
  <c r="I35"/>
  <c r="I44"/>
  <c r="I89"/>
  <c r="K89"/>
  <c r="G73"/>
  <c r="K73"/>
  <c r="K44"/>
</calcChain>
</file>

<file path=xl/sharedStrings.xml><?xml version="1.0" encoding="utf-8"?>
<sst xmlns="http://schemas.openxmlformats.org/spreadsheetml/2006/main" count="254" uniqueCount="132">
  <si>
    <t>L.P.</t>
  </si>
  <si>
    <t>stawka podatku VAT (%)</t>
  </si>
  <si>
    <t>Zakres działania</t>
  </si>
  <si>
    <t>Charakterystyka produktu</t>
  </si>
  <si>
    <t>B, Tbc, F, V</t>
  </si>
  <si>
    <t>Preparat chlorowy w postaci granulatu, przeznaczony do dezynfekcji zanieczyszczeń organicznych i materiału biologicznego.</t>
  </si>
  <si>
    <t>puszka 
a 0,5 kg</t>
  </si>
  <si>
    <t>puszka 
a 150 tabl.</t>
  </si>
  <si>
    <r>
      <t xml:space="preserve">Preparat chlorowy w postaci musujących, całkowicie rozpuszczalnych tabletek, do jednoczesnej dezynfekcji i mycia dużych zmywalnych powierzchni, przedmiotów także majacych kontkat z żywnością, zalewania plam krwi, wydzielin, wydalin, oparty o dichloroizocyjanuran sodu. Łatwe przygotowanie roztworu - tabletki z nacięciami umożliwiającymi przygotowanie mniejszej niż 1 litr (0,25; 0,5; 0,75) ilości roztworu roboczego. pH 5,0-6,0. </t>
    </r>
    <r>
      <rPr>
        <b/>
        <sz val="10"/>
        <color indexed="8"/>
        <rFont val="Arial"/>
        <family val="2"/>
        <charset val="238"/>
      </rPr>
      <t/>
    </r>
  </si>
  <si>
    <t xml:space="preserve"> B, Tbc, F, V, 
Clostridium Difficile 
(wg EN 13704 w warunkach wysokiego obciążenia białkowego z dodatkiem erytrocytów baranich (0,3%)), Bacilus Subtillis – do 15 min. </t>
  </si>
  <si>
    <t>kanister
a 6L 
z pompką dozującą</t>
  </si>
  <si>
    <t>but. a 650ml ze sprysk.</t>
  </si>
  <si>
    <t>kanister
a 5L</t>
  </si>
  <si>
    <t xml:space="preserve">B, MRSA, Tbc, F, 
wirus adeno - 5 min.  
HIV, HBV, HCV, Rota - 1min. 
wirus papova - 10 min.,                 </t>
  </si>
  <si>
    <t xml:space="preserve">B, F, V
 (HIV, HBV, HCV, Adeno, Vaccina, Rota, Papova) - 1min. 
Tbc - 5 min. </t>
  </si>
  <si>
    <t>but. a 750ml ze sprysk.</t>
  </si>
  <si>
    <t>Nazwa preparatu /
producent</t>
  </si>
  <si>
    <t>wiaderko
a 1,5kg</t>
  </si>
  <si>
    <t xml:space="preserve">Preparat myjąco – dezynfekcyjny do wszelkich powierzchni zmywalnych, również mających kontakt z żywnością, oparty na działaniu kwasu nadoctowego; pH roztworu roboczego – neutralne. </t>
  </si>
  <si>
    <t>rolka a 100 (+/- 1) chusteczek</t>
  </si>
  <si>
    <t>puszka
a 125
chusteczek</t>
  </si>
  <si>
    <t>op. uzupeł.
a 125
chusteczek</t>
  </si>
  <si>
    <t>Chusteczki na bazie QAV, o min. wym. 13 x 22 cm,  przeznaczone do dezynfekcji głowic USG</t>
  </si>
  <si>
    <t>Opakowanie</t>
  </si>
  <si>
    <t>B, F</t>
  </si>
  <si>
    <t xml:space="preserve">B, Tbc, F, V (polio)
</t>
  </si>
  <si>
    <t>Gotowy prep. zaw. alkohol izopropylowy i WFI do dezynf. powierzchni w pomieszczeniach czystych klasy A i B, sterylny.</t>
  </si>
  <si>
    <t>but. 0,5 l ze spryskiwaczem, opakowana w potrójne worki foliowe</t>
  </si>
  <si>
    <t>but. 1L ze spryskiwaczem, opakowana w podwójne worki foliowe</t>
  </si>
  <si>
    <t>Sterylny, obojętny, niejonowy detergent przeznaczony do mycia powierzchni w pomieszczeniach czystych klasy A i B.</t>
  </si>
  <si>
    <t>kanister a 5 L</t>
  </si>
  <si>
    <t>B, Tbc, F, V 
(1% 55’C – 10 min.)</t>
  </si>
  <si>
    <t>RAZEM:</t>
  </si>
  <si>
    <t>B, Tbc, V, F</t>
  </si>
  <si>
    <t>but. a 500 ml</t>
  </si>
  <si>
    <t>B, MRSA, F, HIV, HBV</t>
  </si>
  <si>
    <t xml:space="preserve">Wodny preparat na bazie 3-4% chlorheksydyny, z dodatkiem alkoholu etylowego i tlenków alkilodimetyloaminowych przeznaczony do higienicznej i chirurgicznej dezynfekcji rąk oraz skóry pacjenta przed zabiegami operacyjnymi. Bez zawartości pochodnych biguanidyny, eteru i izopropanolu. </t>
  </si>
  <si>
    <t>but. a 1 L</t>
  </si>
  <si>
    <t>Preparat do dezynfekcji skóry przed zabiegami chirurg., barwiony na bazie alkoholowego roztw. jodu</t>
  </si>
  <si>
    <t>but. a 250 ml z atomizerem</t>
  </si>
  <si>
    <t>Bezbarwny preparat alkoholowy do dezynfekcji skóry na bazie etanolu, izopropanolu i alkoholu benzylowego oraz nadtlenku wodoru (bez zawartości jodu i związków fenolowych).</t>
  </si>
  <si>
    <t>but. a 350 ml z atomizerem</t>
  </si>
  <si>
    <t>Środek  do dezynf. błon śluz, skóry i ran na bazie dichlorowodorku oktenidyny i alkoholu fenoksylowego</t>
  </si>
  <si>
    <t xml:space="preserve">Saszetki z gazikiem jałowym, nasączonym 70% alkoholem izopropylowym do dezynfekcji i oczyszczania skóry. Rozmiar 4cm x 12,5cm </t>
  </si>
  <si>
    <t>opakowanie a 100 szt.</t>
  </si>
  <si>
    <t>4% (+/-  0,5% ) Formalin solution neutral bufor                          pH 6,8 - 7,2</t>
  </si>
  <si>
    <t>opakowanie a 1 L</t>
  </si>
  <si>
    <t>kanister a 5L</t>
  </si>
  <si>
    <t>B, Tbc, F, V(polio, adeno), S (Bacillus subtilis, Bacillus cereus) - do 5min</t>
  </si>
  <si>
    <t>Testy kontrolne kompatybilne z preparatem powyżej. Testy sprawdzające aktywny poziom kwasu nadoctowego</t>
  </si>
  <si>
    <t>puszka
a 90
chusteczek</t>
  </si>
  <si>
    <t>op. uzupeł.
a 90
chusteczek</t>
  </si>
  <si>
    <t xml:space="preserve">B, MRSA, Tbc, F,   
V (HIV, HBV, HCV, Rota) 
- 1min. 
V (papova, adeno, SV40, noro mysi) - 10 min.,                 </t>
  </si>
  <si>
    <t>Chusteczki do dezynfekcji małych powierzchni czystych, na bazie dwóch różnych alkoholi, nie zawierające aldehydów, amin i QAV, gotowe do użycia. Chusteczki o wymiarach  min. 13 x 24 cm</t>
  </si>
  <si>
    <t>Niskopyłowe, suche chusteczki o min. wym. 20 x 35 cm i gramaturze min. 60 g/m2, kompatybilne z preparatem z poz.7.</t>
  </si>
  <si>
    <t>cena jedn. netto (b)</t>
  </si>
  <si>
    <t>wartość podatku VAT ogółem</t>
  </si>
  <si>
    <t>wartość brutto ogółem</t>
  </si>
  <si>
    <t>ilość op. (a)</t>
  </si>
  <si>
    <t>wartość netto (axb=c)</t>
  </si>
  <si>
    <t>wartość podatku VAT (d)</t>
  </si>
  <si>
    <t xml:space="preserve">wartość ogółem brutto </t>
  </si>
  <si>
    <t>opakowanie a 50 szt.</t>
  </si>
  <si>
    <t>cena jedn. brutto</t>
  </si>
  <si>
    <t xml:space="preserve">Gotowy do użycia preparat zaw. 1- i 2-propanol, amfoteryczne zw. powierzchniowo czynne o dział. mikrobójczym przeznaczony do dezynfekcji małych i trudnodostępnych powierzchni. </t>
  </si>
  <si>
    <t xml:space="preserve">Gotowy do użycia preparat zawierający alkohol (max 30%), QAV, glukoprotaminę przeznaczony do dezynfekcji sprzętu i aparatury medycznej z możliwością dozowania w postaci pianki, wykazujący wysoką tolerancję wobec powierzchni z tworzyw sztucznych typu plexi. </t>
  </si>
  <si>
    <t>B (włącznie z Tbc - M.tuberculosis), F, V (Polio), S (Cl.difficile, Cl.perfringens - w warunkach brudnych)
- 15 min.</t>
  </si>
  <si>
    <t>Preparat do higienicznej i chirurgicznej dezynfekcji rąk na bazie etanolu (min. 85%), bez zawartości jodu, chlorheksydyny, izopropanolu, fenolu i jego pochodnych. Preparat bezbarwny zawierający substancje nawilżające, pielgnujące i regenerujące skórę, takie, jak witamina E, pantenol i gliceryna. Higieniczna dezynfekcja rąk zgodnie z normą EN 1500 w ciągu 20 s. Chirurgiczna dezynfekcja rąk zgodnie z normą EN 12791 w ciągu 90 s.</t>
  </si>
  <si>
    <t>B - 15 s, F - 15 s, Tbc - 20 s, V (HBV, HCV, HIV, Rota, Noro (mysi) - 15 s, Adeno, Polio - 2 min.)</t>
  </si>
  <si>
    <t>Preparat do chirurgicznego, higienicznego mycia rąk i ciała o właściwościach pielęgnujących, na bazie syntetycznych składników, dla osób o szczególnie wrażliwej skórze. Niezawierający barwników ani substancji zapachowych, niewysuszający, pH 5,0. Niezawierający mydła. Bez kwasu kokosowego, mlekowego, undecylenowego, alkoholi bez działania bójczego. Preparat kompatybilny (tego samego producenta ) z preparatem do dezynfekcji rąk z poz.2.</t>
  </si>
  <si>
    <t>Alkoholowy preparat na bazie etanolu, zawierający 2% digluconianu chlorheksydyny do dezynfekcji higienicznej rąk i dezynfekcji skóry.</t>
  </si>
  <si>
    <t>Preparat do higienicznej i chirurgicznej dezynfekcji rąk na bazie propanolu, QAV i kwasu undecylenowego, posiadający pH 5,0-5,5</t>
  </si>
  <si>
    <t xml:space="preserve">B, Tbc, F, V; czas działania: 15minut
</t>
  </si>
  <si>
    <t xml:space="preserve">Preparat do jednoczesnego mycia i dezynfekcji wszystkich
rodzajów powierzchni w środowisku szpitalnym, niezawierający aldehydów,
chloru, izopropanolu, kwasu nadoctowego i aktywnego tlenu; na bazie QAV,
dodecyloaminy, 2-fenoksyetanol, alkilopoliglikozydu. Preparat bez
zawartości substancji lotnych i zapachowych o doskonałej tolerancji
materiałowej począwszy od metali, linoleum, i PCV, aż po ceramikę, gumę i tworzywa sztuczne.
</t>
  </si>
  <si>
    <t>Płynny, słabo pieniący, neutralny środek do
dezynfekcji endoskopów miękkich w myjniach automatycznych;
bakteriobójczy, grzybobójczy, wirusobójczy, prątkobójczy. Potwierdzona
skuteczność dezynfekcyjna według norm EN 14885. W połączeniu z
kompatybilnym preparatem myjącym w procesie automatycznej
dekontaminacji spełnia wymagania normy DIN EN ISO 15883-4 w zakresie
redukcji drobnoustrojów większej niż 9 w skali logarytmicznej i działa
aktywnie na spory Clostridium difficile. Wykazuje wysoką kompatybilność
materiałową. nie zawiera formaldehydu i czwartorzędowych związków
amoniowych.</t>
  </si>
  <si>
    <t>Płynny, alkaliczny środek do mycia endoskopów
giętkich i wyposażenia endoskopowego w obróbce manualnej i maszynowej. W
procesie maszynowej dekontaminacji w połączeniu z odpowiednim,
kompatybilnym preparatem dezynfekcyjnym spełnia wymagania normy DIN EN ISO
15833-4 w zakresie redukcji drobnoustrojów większej niż 9 w skali
logarytmicznej oraz działa aktywnie na spory Clostridium difficile.</t>
  </si>
  <si>
    <t xml:space="preserve">Preparat w płynie na bazie glukoprotaminy (bez zaw. aldehydów, QAC, i innych amin). Możliwość zanurzenia narzędzi do 72 godz. </t>
  </si>
  <si>
    <t>B, Tbc, V, F - 15 min.</t>
  </si>
  <si>
    <t>kanister a 6 L</t>
  </si>
  <si>
    <t>kanister 20l</t>
  </si>
  <si>
    <t>Płynny w postaci koncentratu środek do wstępnego mycia i wstępnej dezynfekcji termostabilnych i termolabilnych narzędzi chirurgicznych, włącznie z endoskopami elastycznymi i narzędziami dentystycznymi przed maszynową dekontaminacją a także mokrego transportu narzędzi chirurgicznych oraz do zastosowania w myjniach ultradżwiękowych. Nie zawiera aldehydów oraz czwartorzędowych związków amoniowych. nie powoduje utwardzania białek. Narzędzia w roztworze mogą być pozostawione do 72  godzin.</t>
  </si>
  <si>
    <t>kanister 5l</t>
  </si>
  <si>
    <t>B,F,Tbc,V 55C, 10 min.,</t>
  </si>
  <si>
    <t>Środek do pielęgnacji narzedzi, zawiera biały olej (olej mineralny/płynna parafina), nie powoduje żadnych osadów, toksykologicznie bezpieczny. Skład &lt;5% niejonowe środki powierzchniowo czynne, ˃30% alifatyczne węglowodory, nie wpływający na proces sterylizacji parowej (rozpuszczalny w wodzie). Nie zawiera chlorofluorowęglowodorów (CFC)</t>
  </si>
  <si>
    <t xml:space="preserve">Płynny kwaśny środek na bazie kwasu fosforowego oraz niejonowych środków powierzchniowo czynnych do gruntownego mycia narzędzi ze stopów utwardzonej stali chromowej lub chromowo-niklowej. Preparat usuwający naloty rdzy, przebarwienia i zmatowienia narzędzi. Do stosowania w metodzie zanurzeniowej lub myjkach ultradźwiękowych. Dozowanie od 10 do 100ml/l w zależności od wybranej metody. </t>
  </si>
  <si>
    <t>aerozol 0,4l</t>
  </si>
  <si>
    <t xml:space="preserve">Płynny, alkaliczny środek do mycia w myjniach dezynfektorach, skutecznie usuwający pozostałości organiczne typu zaschnięta i denaturowana krew. Umożliwiający mycie maszynowe narzędzi i sprzętu medycznego także wykonanego z aluminium i tworzyw sztucznych. Usuwa chorobotwórcze białka prionowe, w tym również VCJD &gt;2log.  Niewymagający neutralizacji, umożliwiający zastosowanie w myjniach ultradźwiękowych. pH powyżej 10. Posiadający w swoim składzie: kwasy organiczne, alkalia, dietanoloaminę, enzymy, tenzydy ,środki konserwujące, inhibitor korozji. Nie zawierający glicerolu. </t>
  </si>
  <si>
    <t>Płynny środek płuczący zawierający środki powierzchniowo czynne, środki konserwujące. Do użycia w myjniach dezynfektorach niezawierający oleju parafinowego. Do szybkiego bezzaciekowego płukania, znacznie przyśpieszający suszenie po maszynowym myciu i dezynfekcji. dozowanie 0,3-1,0ml/l.</t>
  </si>
  <si>
    <t xml:space="preserve"> Środek myjący do manualnego mycia na bazie enzymów:  proteazy,lipazy i amylazy. Kompatybilny ze środkiem dezynfekcyjnym do endoskopów, wymienionym w poz. 2.</t>
  </si>
  <si>
    <t xml:space="preserve"> Opakowanie 750 ml </t>
  </si>
  <si>
    <t>Opakowanie 100szt.chusteczek</t>
  </si>
  <si>
    <t>Preparat w postaci szybkodzialajacych gotowych
do uzycia chusteczek do dezynfekcji i mycia powierzchni medycznych (w tym
np. sond USG). Preparat na bazie H2O2 bez zawartosci alkoholu, chloru,
kwasu nadoctowego, QAV oraz poliaminy. Chusteczka o wymiarze 20x20cm i
gramaturze 50g/m2.</t>
  </si>
  <si>
    <t xml:space="preserve">Preparat w postaci szybkodzialajacej gotowej
pianki do dezynfekcji i mycia powierzchni medycznych. Preparat na bazie
H2O2, bez zawartosci alkoholu, chloru, kwasu nadoctowego, QAV oraz
poliaminy. 
</t>
  </si>
  <si>
    <t xml:space="preserve">Preparat bezaldehydowy w płynie, na bazie chlorku
benzalkoniowego i chlorowodorku poliheksametylenu biguanidyny, do mycia i
dezynfekcji narzędzi chirurgicznych oraz endoskopów i ich osprzętu. Bez
zawartości enzymów, na bazie tenzydów o właściwościach hemolitycznych,
skutecznie usuwający osady i pozostałości organiczne. Działający na
bakterie, wirusy (HBV, HCV, HIV), drozdże, prątki, w steżeniu 0,5% - 1% do
15 minut. Możliwość użycia w myjkach ultradźwiękowych i półautomatycznych.
</t>
  </si>
  <si>
    <t>Bezbarwny preparat alkoholowy do dezynfekcji skóry na bazie etanolu i izopropanolu, (bez zawartości jodu i związków fenolowych).</t>
  </si>
  <si>
    <t>Pakiet nr 1 - Dezynfekcja i mycie powierzchni i sprzętu medycznego</t>
  </si>
  <si>
    <t>L.P</t>
  </si>
  <si>
    <t xml:space="preserve">Wykonawca jest zobowiązany do bezpłatnego użyczenia Centralnego Systemu Dozowania przystosowanego do dozowania do myjni Belimed, Deko, Meiko. </t>
  </si>
  <si>
    <t xml:space="preserve">Preparaty w poz. 2- 6 są używane w jednym cyklu maszynowym i muszą być kompatybilne (pochodzić od jednego producenta)                                                                                                                                                              </t>
  </si>
  <si>
    <t>Lp.</t>
  </si>
  <si>
    <t>Preparaty w poz. 3-5 są używane w jednym cyklu maszynowym i muszą być kompatybilne (pochodzić od jednego producenta)</t>
  </si>
  <si>
    <t>b,f,V, 1,0% 15 min.</t>
  </si>
  <si>
    <t>Płynny , neutralizujący i myjący środek do stosowania w myjniach dezynfektorach na bazie kwasu cytrynowego bezwodnego. Nie posiadający w swoim składzie fosforanów, azotanów oraz tenzydów. Maksymalna zawartość P2O5 w koncetracie wynosi &lt;10 ppm. Wartość PH produktu 1,2.</t>
  </si>
  <si>
    <t xml:space="preserve">but. 100 ml ze spryskiwaczem </t>
  </si>
  <si>
    <t xml:space="preserve">Preparat dezynfekcyjny na bazie aldehydu glutarowego, do dezynfekcji narzędzi, endoskopów i termolabilnego sprzętu medycznego. Preparat powinien zachowywać aktywność biobójczą do 45 dni. Gotowy do użycia bez konieczności dodawania aktywatora.
Wyrób medyczny kl. II b </t>
  </si>
  <si>
    <t>bakteriobójczy, prątkobójczy, grzybobójczy, wirusobójczy, sporobójczy EN 17126 (B subtilis, B cereus, C difficile R027)</t>
  </si>
  <si>
    <t>Opakownie 5l</t>
  </si>
  <si>
    <t xml:space="preserve"> B, TBC, F (c. albicans), V (HIV HCV HBV Herpes Vaccinia) -  w czasie do 5 minut</t>
  </si>
  <si>
    <t>Testy kontrolne kompatybilne z preparatem powyżej</t>
  </si>
  <si>
    <t>opakowanie 100 szt</t>
  </si>
  <si>
    <t>Płynny trójenzymatyczny preparat do manualnego mycia endoskopów: kompatybilny z preparatem dezynfekcyjnym z poz.1. Bez substancji utleniających, aldehydów, chloru, pochodnych fenolowych, zawierający propionian didecylodimetyloamoniowy, kompleks trójenzymatyczny (amylazy, lipazy, proteazy). Spektrum. Stężenie roztworu roboczego 0,5%</t>
  </si>
  <si>
    <t>wartość ogółem netto</t>
  </si>
  <si>
    <t>Sterylny, gotowy  do użycia roztwór/ żel służący do irygacji, czyszczenia, nawilżania ran ostrych, przewlekłych jak i oparzeniowych I-II stopnia, usuwania włóknistych płaszczy i biofilmów z rany w sposób zapewniający ochronę tkanki; bezzapachowy, zawierający poliheksanidynę i betainę; bez zawartości dodatkowych substancji czynnych takich jak jodopowidon, chlorowodorek oktenidyny. Wyrób medyczny klasy III.</t>
  </si>
  <si>
    <t>1000 ml roztwór</t>
  </si>
  <si>
    <t>250 ml żel</t>
  </si>
  <si>
    <t>bakteriobójczy, grzybobójczy</t>
  </si>
  <si>
    <t xml:space="preserve">bakterie , grzyby, wirusy (HCV, HBV , HIV Vaccina, Influenza A,Polyoma) w czasie 15 min; Adenovirus-60min.  </t>
  </si>
  <si>
    <t>but. a 1000ml</t>
  </si>
  <si>
    <t>Preparat przeznaczony do mycia i dezynfekcji  termolabilnych i termostabilnych instrumentów medycznych, sprzętu laboratoryjnego i powierzchni ; zawierający  min oleje sulfochlorowane, Chlorokrezol, Klerofen oraz Bifenyl-2-ol nie zawierający:  aldehydów- z możliwością użycia w myjkach ultradźwiękowych; wyrób medyczny klasy IIB</t>
  </si>
  <si>
    <r>
      <t xml:space="preserve">Preparat do dezynfekcji wysokiego poziomu wyrobów medycznych. Substancja aktywna: kwas nadoctowy. </t>
    </r>
    <r>
      <rPr>
        <sz val="10"/>
        <rFont val="Arial"/>
        <family val="2"/>
        <charset val="238"/>
      </rPr>
      <t xml:space="preserve"> Zachowujący aktywność biobójczą do 14 dni.</t>
    </r>
  </si>
  <si>
    <r>
      <t>B, Tbc, F, V, spory (</t>
    </r>
    <r>
      <rPr>
        <sz val="8"/>
        <rFont val="Arial"/>
        <family val="2"/>
        <charset val="238"/>
      </rPr>
      <t>Clostridium difficile) w czasie 5 minut.</t>
    </r>
  </si>
  <si>
    <r>
      <t>B, Tbc, F, V, spory (</t>
    </r>
    <r>
      <rPr>
        <sz val="8"/>
        <rFont val="Arial"/>
        <family val="2"/>
        <charset val="238"/>
      </rPr>
      <t>Clostridium difficile) w czasie 5minut.</t>
    </r>
  </si>
  <si>
    <t xml:space="preserve">Pakiet nr 2 - Dezynfekcja i mycie narzędzi </t>
  </si>
  <si>
    <t>Pakiet nr 3 - Dezynfekcja i mycie sprzętu endoskopowego</t>
  </si>
  <si>
    <t>Pakiet nr 4 - Preparaty do higieny rąk, dezynfekcji skóry i błon śluzowych oraz formalina</t>
  </si>
  <si>
    <r>
      <rPr>
        <b/>
        <sz val="10"/>
        <rFont val="Arial"/>
        <family val="2"/>
        <charset val="238"/>
      </rPr>
      <t>Pakiet nr 5 - Preparaty do dezynfekcji sprzętu endoskopowego</t>
    </r>
    <r>
      <rPr>
        <sz val="10"/>
        <rFont val="Arial"/>
        <family val="2"/>
        <charset val="238"/>
      </rPr>
      <t xml:space="preserve"> </t>
    </r>
  </si>
  <si>
    <t>Pakiet nr 6 - Dezynfekcja i mycie powierzchni i sprzętu medycznego</t>
  </si>
  <si>
    <r>
      <rPr>
        <b/>
        <sz val="10"/>
        <rFont val="Arial"/>
        <family val="2"/>
        <charset val="238"/>
      </rPr>
      <t>Pakiet nr 7 - Preparaty do dezynfekcji sprzętu endoskopowego</t>
    </r>
    <r>
      <rPr>
        <sz val="10"/>
        <rFont val="Arial"/>
        <family val="2"/>
        <charset val="238"/>
      </rPr>
      <t xml:space="preserve"> </t>
    </r>
  </si>
  <si>
    <r>
      <t xml:space="preserve">Płynny, słabo pieniący, neutralny środek dezynfekcyjny na bazie aldehydu glutarowego </t>
    </r>
    <r>
      <rPr>
        <strike/>
        <sz val="10"/>
        <color rgb="FFFF0000"/>
        <rFont val="Arial"/>
        <family val="2"/>
        <charset val="238"/>
      </rPr>
      <t xml:space="preserve">glioksalu. </t>
    </r>
  </si>
  <si>
    <r>
      <t xml:space="preserve">kanister 12 </t>
    </r>
    <r>
      <rPr>
        <sz val="8"/>
        <color rgb="FFFF0000"/>
        <rFont val="Arial"/>
        <family val="2"/>
        <charset val="238"/>
      </rPr>
      <t>kg</t>
    </r>
  </si>
  <si>
    <r>
      <t>Wodny roztwór 7,5%</t>
    </r>
    <r>
      <rPr>
        <sz val="10"/>
        <color rgb="FFFF0000"/>
        <rFont val="Arial"/>
        <family val="2"/>
        <charset val="238"/>
      </rPr>
      <t xml:space="preserve"> jodopowidon</t>
    </r>
    <r>
      <rPr>
        <sz val="10"/>
        <rFont val="Arial"/>
        <family val="2"/>
        <charset val="238"/>
      </rPr>
      <t xml:space="preserve"> do dezynfekcji skóry</t>
    </r>
  </si>
  <si>
    <r>
      <t xml:space="preserve">B, </t>
    </r>
    <r>
      <rPr>
        <strike/>
        <sz val="8"/>
        <color rgb="FFFF0000"/>
        <rFont val="Arial"/>
        <family val="2"/>
        <charset val="238"/>
      </rPr>
      <t>Tbc</t>
    </r>
    <r>
      <rPr>
        <sz val="8"/>
        <rFont val="Arial"/>
        <family val="2"/>
        <charset val="238"/>
      </rPr>
      <t>, V, F</t>
    </r>
  </si>
</sst>
</file>

<file path=xl/styles.xml><?xml version="1.0" encoding="utf-8"?>
<styleSheet xmlns="http://schemas.openxmlformats.org/spreadsheetml/2006/main">
  <fonts count="20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b/>
      <sz val="8"/>
      <color indexed="8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8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strike/>
      <sz val="10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trike/>
      <sz val="8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9" fontId="4" fillId="0" borderId="1" xfId="2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4" fontId="5" fillId="0" borderId="3" xfId="0" applyNumberFormat="1" applyFont="1" applyFill="1" applyBorder="1" applyAlignment="1">
      <alignment horizontal="righ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left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right" vertical="center" wrapText="1"/>
    </xf>
    <xf numFmtId="9" fontId="4" fillId="0" borderId="3" xfId="2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vertical="center" wrapText="1"/>
    </xf>
    <xf numFmtId="4" fontId="9" fillId="0" borderId="0" xfId="0" applyNumberFormat="1" applyFont="1" applyFill="1" applyAlignment="1">
      <alignment vertical="center" wrapText="1"/>
    </xf>
    <xf numFmtId="4" fontId="9" fillId="0" borderId="0" xfId="0" applyNumberFormat="1" applyFont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center" vertical="center" wrapText="1"/>
    </xf>
    <xf numFmtId="3" fontId="9" fillId="2" borderId="0" xfId="0" applyNumberFormat="1" applyFont="1" applyFill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9" fontId="4" fillId="0" borderId="0" xfId="2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4" fontId="5" fillId="0" borderId="2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6" fillId="0" borderId="0" xfId="0" applyFont="1" applyFill="1" applyAlignment="1">
      <alignment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 wrapText="1"/>
    </xf>
    <xf numFmtId="4" fontId="4" fillId="0" borderId="5" xfId="0" applyNumberFormat="1" applyFont="1" applyFill="1" applyBorder="1" applyAlignment="1">
      <alignment horizontal="right" vertical="center" wrapText="1"/>
    </xf>
    <xf numFmtId="9" fontId="4" fillId="0" borderId="5" xfId="2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 wrapText="1"/>
    </xf>
    <xf numFmtId="9" fontId="4" fillId="0" borderId="2" xfId="2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wrapText="1"/>
    </xf>
    <xf numFmtId="4" fontId="5" fillId="0" borderId="7" xfId="0" applyNumberFormat="1" applyFont="1" applyFill="1" applyBorder="1" applyAlignment="1">
      <alignment horizontal="right" vertical="center" wrapText="1"/>
    </xf>
    <xf numFmtId="0" fontId="13" fillId="0" borderId="1" xfId="0" applyFont="1" applyBorder="1" applyAlignment="1">
      <alignment wrapText="1"/>
    </xf>
    <xf numFmtId="0" fontId="6" fillId="0" borderId="0" xfId="0" applyFont="1" applyFill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15" fillId="0" borderId="0" xfId="0" applyFont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0" xfId="0" applyFont="1" applyFill="1" applyAlignment="1">
      <alignment horizontal="center" wrapText="1"/>
    </xf>
    <xf numFmtId="0" fontId="6" fillId="0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vertical="center" wrapText="1"/>
    </xf>
    <xf numFmtId="3" fontId="10" fillId="2" borderId="0" xfId="0" applyNumberFormat="1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9" fontId="4" fillId="2" borderId="1" xfId="2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9" fontId="4" fillId="0" borderId="3" xfId="2" applyFont="1" applyFill="1" applyBorder="1" applyAlignment="1">
      <alignment horizontal="center" vertical="center" wrapText="1"/>
    </xf>
    <xf numFmtId="9" fontId="4" fillId="0" borderId="2" xfId="2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right" vertical="center" wrapText="1"/>
    </xf>
    <xf numFmtId="4" fontId="4" fillId="0" borderId="2" xfId="0" applyNumberFormat="1" applyFont="1" applyFill="1" applyBorder="1" applyAlignment="1">
      <alignment horizontal="right" vertical="center" wrapText="1"/>
    </xf>
  </cellXfs>
  <cellStyles count="3">
    <cellStyle name="Normalny" xfId="0" builtinId="0"/>
    <cellStyle name="Normalny 2" xfId="1"/>
    <cellStyle name="Procentowy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114"/>
  <sheetViews>
    <sheetView tabSelected="1" view="pageLayout" topLeftCell="A64" zoomScaleNormal="100" zoomScaleSheetLayoutView="136" workbookViewId="0">
      <selection activeCell="C67" sqref="C67:C68"/>
    </sheetView>
  </sheetViews>
  <sheetFormatPr defaultRowHeight="11.25"/>
  <cols>
    <col min="1" max="1" width="4.5703125" style="59" customWidth="1"/>
    <col min="2" max="2" width="47" style="6" customWidth="1"/>
    <col min="3" max="3" width="18.7109375" style="6" customWidth="1"/>
    <col min="4" max="4" width="20.140625" style="6" customWidth="1"/>
    <col min="5" max="5" width="5.42578125" style="6" customWidth="1"/>
    <col min="6" max="6" width="9.7109375" style="6" customWidth="1"/>
    <col min="7" max="7" width="13.140625" style="6" customWidth="1"/>
    <col min="8" max="8" width="7.42578125" style="6" customWidth="1"/>
    <col min="9" max="10" width="9.7109375" style="6" customWidth="1"/>
    <col min="11" max="11" width="12.42578125" style="6" customWidth="1"/>
    <col min="12" max="12" width="20.7109375" style="59" customWidth="1"/>
    <col min="13" max="16384" width="9.140625" style="6"/>
  </cols>
  <sheetData>
    <row r="2" spans="1:14" ht="14.25" customHeight="1">
      <c r="B2" s="25"/>
      <c r="C2" s="26"/>
      <c r="D2" s="26"/>
      <c r="E2" s="27"/>
      <c r="F2" s="28"/>
      <c r="G2" s="26"/>
      <c r="H2" s="26"/>
      <c r="I2" s="26"/>
      <c r="J2" s="26"/>
      <c r="K2" s="22"/>
      <c r="L2" s="57"/>
      <c r="M2" s="23"/>
      <c r="N2" s="24"/>
    </row>
    <row r="3" spans="1:14" ht="15.75">
      <c r="A3" s="68"/>
      <c r="B3" s="64"/>
      <c r="C3" s="91"/>
      <c r="D3" s="91"/>
      <c r="E3" s="91"/>
      <c r="F3" s="65"/>
      <c r="G3" s="64"/>
      <c r="H3" s="64"/>
      <c r="I3" s="64"/>
      <c r="J3" s="64"/>
      <c r="K3" s="66"/>
      <c r="L3" s="57"/>
      <c r="M3" s="23"/>
      <c r="N3" s="24"/>
    </row>
    <row r="4" spans="1:14" ht="30" customHeight="1">
      <c r="A4" s="108" t="s">
        <v>95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9"/>
    </row>
    <row r="5" spans="1:14" ht="33.75">
      <c r="A5" s="2" t="s">
        <v>0</v>
      </c>
      <c r="B5" s="1" t="s">
        <v>3</v>
      </c>
      <c r="C5" s="1" t="s">
        <v>2</v>
      </c>
      <c r="D5" s="1" t="s">
        <v>23</v>
      </c>
      <c r="E5" s="1" t="s">
        <v>58</v>
      </c>
      <c r="F5" s="1" t="s">
        <v>55</v>
      </c>
      <c r="G5" s="1" t="s">
        <v>59</v>
      </c>
      <c r="H5" s="1" t="s">
        <v>1</v>
      </c>
      <c r="I5" s="1" t="s">
        <v>60</v>
      </c>
      <c r="J5" s="1" t="s">
        <v>63</v>
      </c>
      <c r="K5" s="1" t="s">
        <v>61</v>
      </c>
      <c r="L5" s="1" t="s">
        <v>16</v>
      </c>
    </row>
    <row r="6" spans="1:14" ht="43.5" customHeight="1">
      <c r="A6" s="2">
        <v>1</v>
      </c>
      <c r="B6" s="9" t="s">
        <v>5</v>
      </c>
      <c r="C6" s="2" t="s">
        <v>4</v>
      </c>
      <c r="D6" s="2" t="s">
        <v>6</v>
      </c>
      <c r="E6" s="2">
        <v>100</v>
      </c>
      <c r="F6" s="3"/>
      <c r="G6" s="10"/>
      <c r="H6" s="4"/>
      <c r="I6" s="10"/>
      <c r="J6" s="10"/>
      <c r="K6" s="10">
        <f>E6*J6</f>
        <v>0</v>
      </c>
      <c r="L6" s="1"/>
    </row>
    <row r="7" spans="1:14" ht="133.5" customHeight="1">
      <c r="A7" s="2">
        <v>2</v>
      </c>
      <c r="B7" s="9" t="s">
        <v>8</v>
      </c>
      <c r="C7" s="2" t="s">
        <v>9</v>
      </c>
      <c r="D7" s="2" t="s">
        <v>7</v>
      </c>
      <c r="E7" s="2">
        <v>1000</v>
      </c>
      <c r="F7" s="3"/>
      <c r="G7" s="10"/>
      <c r="H7" s="4"/>
      <c r="I7" s="10"/>
      <c r="J7" s="10"/>
      <c r="K7" s="10">
        <f t="shared" ref="K7:K20" si="0">E7*J7</f>
        <v>0</v>
      </c>
      <c r="L7" s="1"/>
    </row>
    <row r="8" spans="1:14" ht="165.75">
      <c r="A8" s="2">
        <v>3</v>
      </c>
      <c r="B8" s="9" t="s">
        <v>73</v>
      </c>
      <c r="C8" s="2" t="s">
        <v>72</v>
      </c>
      <c r="D8" s="2" t="s">
        <v>10</v>
      </c>
      <c r="E8" s="2">
        <v>120</v>
      </c>
      <c r="F8" s="3"/>
      <c r="G8" s="10"/>
      <c r="H8" s="4"/>
      <c r="I8" s="10"/>
      <c r="J8" s="10"/>
      <c r="K8" s="10">
        <f t="shared" si="0"/>
        <v>0</v>
      </c>
      <c r="L8" s="1"/>
    </row>
    <row r="9" spans="1:14" ht="12.75" customHeight="1">
      <c r="A9" s="78">
        <v>4</v>
      </c>
      <c r="B9" s="87" t="s">
        <v>64</v>
      </c>
      <c r="C9" s="78" t="s">
        <v>13</v>
      </c>
      <c r="D9" s="2" t="s">
        <v>11</v>
      </c>
      <c r="E9" s="2">
        <v>440</v>
      </c>
      <c r="F9" s="3"/>
      <c r="G9" s="10"/>
      <c r="H9" s="4"/>
      <c r="I9" s="10"/>
      <c r="J9" s="10"/>
      <c r="K9" s="10">
        <f t="shared" si="0"/>
        <v>0</v>
      </c>
      <c r="L9" s="83"/>
    </row>
    <row r="10" spans="1:14" ht="53.25" customHeight="1">
      <c r="A10" s="78"/>
      <c r="B10" s="87"/>
      <c r="C10" s="78"/>
      <c r="D10" s="2" t="s">
        <v>12</v>
      </c>
      <c r="E10" s="2">
        <v>330</v>
      </c>
      <c r="F10" s="3"/>
      <c r="G10" s="10"/>
      <c r="H10" s="4"/>
      <c r="I10" s="10"/>
      <c r="J10" s="10"/>
      <c r="K10" s="10">
        <f t="shared" si="0"/>
        <v>0</v>
      </c>
      <c r="L10" s="83"/>
    </row>
    <row r="11" spans="1:14" ht="37.5" customHeight="1">
      <c r="A11" s="83">
        <v>5</v>
      </c>
      <c r="B11" s="87" t="s">
        <v>53</v>
      </c>
      <c r="C11" s="78" t="s">
        <v>52</v>
      </c>
      <c r="D11" s="2" t="s">
        <v>50</v>
      </c>
      <c r="E11" s="2">
        <v>480</v>
      </c>
      <c r="F11" s="3"/>
      <c r="G11" s="10"/>
      <c r="H11" s="4"/>
      <c r="I11" s="10"/>
      <c r="J11" s="10"/>
      <c r="K11" s="10">
        <f t="shared" si="0"/>
        <v>0</v>
      </c>
      <c r="L11" s="83"/>
    </row>
    <row r="12" spans="1:14" ht="45" customHeight="1">
      <c r="A12" s="83"/>
      <c r="B12" s="87"/>
      <c r="C12" s="78"/>
      <c r="D12" s="2" t="s">
        <v>51</v>
      </c>
      <c r="E12" s="2">
        <v>1150</v>
      </c>
      <c r="F12" s="3"/>
      <c r="G12" s="10"/>
      <c r="H12" s="4"/>
      <c r="I12" s="10"/>
      <c r="J12" s="10"/>
      <c r="K12" s="10">
        <f t="shared" si="0"/>
        <v>0</v>
      </c>
      <c r="L12" s="83"/>
    </row>
    <row r="13" spans="1:14" ht="12">
      <c r="A13" s="78">
        <v>6</v>
      </c>
      <c r="B13" s="87" t="s">
        <v>65</v>
      </c>
      <c r="C13" s="78" t="s">
        <v>14</v>
      </c>
      <c r="D13" s="2" t="s">
        <v>15</v>
      </c>
      <c r="E13" s="2">
        <v>150</v>
      </c>
      <c r="F13" s="3"/>
      <c r="G13" s="10"/>
      <c r="H13" s="4"/>
      <c r="I13" s="10"/>
      <c r="J13" s="10"/>
      <c r="K13" s="10">
        <f t="shared" si="0"/>
        <v>0</v>
      </c>
      <c r="L13" s="83"/>
    </row>
    <row r="14" spans="1:14" ht="139.5" customHeight="1">
      <c r="A14" s="78"/>
      <c r="B14" s="87"/>
      <c r="C14" s="78"/>
      <c r="D14" s="2" t="s">
        <v>12</v>
      </c>
      <c r="E14" s="2">
        <v>110</v>
      </c>
      <c r="F14" s="3"/>
      <c r="G14" s="10"/>
      <c r="H14" s="4"/>
      <c r="I14" s="10"/>
      <c r="J14" s="10"/>
      <c r="K14" s="10">
        <f>E14*J14</f>
        <v>0</v>
      </c>
      <c r="L14" s="83"/>
    </row>
    <row r="15" spans="1:14" ht="164.25" customHeight="1">
      <c r="A15" s="2">
        <v>7</v>
      </c>
      <c r="B15" s="9" t="s">
        <v>18</v>
      </c>
      <c r="C15" s="2" t="s">
        <v>66</v>
      </c>
      <c r="D15" s="2" t="s">
        <v>17</v>
      </c>
      <c r="E15" s="2">
        <v>20</v>
      </c>
      <c r="F15" s="3"/>
      <c r="G15" s="10"/>
      <c r="H15" s="4"/>
      <c r="I15" s="10"/>
      <c r="J15" s="10"/>
      <c r="K15" s="10">
        <f t="shared" si="0"/>
        <v>0</v>
      </c>
      <c r="L15" s="1"/>
    </row>
    <row r="16" spans="1:14" ht="45" customHeight="1">
      <c r="A16" s="2">
        <v>8</v>
      </c>
      <c r="B16" s="9" t="s">
        <v>54</v>
      </c>
      <c r="C16" s="2"/>
      <c r="D16" s="2" t="s">
        <v>19</v>
      </c>
      <c r="E16" s="2">
        <v>190</v>
      </c>
      <c r="F16" s="3"/>
      <c r="G16" s="10"/>
      <c r="H16" s="4"/>
      <c r="I16" s="10"/>
      <c r="J16" s="10"/>
      <c r="K16" s="10">
        <f t="shared" si="0"/>
        <v>0</v>
      </c>
      <c r="L16" s="1"/>
    </row>
    <row r="17" spans="1:12" ht="45" customHeight="1">
      <c r="A17" s="2">
        <v>9</v>
      </c>
      <c r="B17" s="9" t="s">
        <v>26</v>
      </c>
      <c r="C17" s="2" t="s">
        <v>24</v>
      </c>
      <c r="D17" s="2" t="s">
        <v>27</v>
      </c>
      <c r="E17" s="2">
        <v>30</v>
      </c>
      <c r="F17" s="3"/>
      <c r="G17" s="10"/>
      <c r="H17" s="4"/>
      <c r="I17" s="10"/>
      <c r="J17" s="10"/>
      <c r="K17" s="10">
        <f t="shared" si="0"/>
        <v>0</v>
      </c>
      <c r="L17" s="1"/>
    </row>
    <row r="18" spans="1:12" ht="50.25" customHeight="1">
      <c r="A18" s="2">
        <v>10</v>
      </c>
      <c r="B18" s="9" t="s">
        <v>29</v>
      </c>
      <c r="C18" s="2"/>
      <c r="D18" s="2" t="s">
        <v>28</v>
      </c>
      <c r="E18" s="2">
        <v>8</v>
      </c>
      <c r="F18" s="3"/>
      <c r="G18" s="10"/>
      <c r="H18" s="4"/>
      <c r="I18" s="10"/>
      <c r="J18" s="10"/>
      <c r="K18" s="10">
        <f t="shared" si="0"/>
        <v>0</v>
      </c>
      <c r="L18" s="1"/>
    </row>
    <row r="19" spans="1:12" ht="65.25" customHeight="1">
      <c r="A19" s="78">
        <v>11</v>
      </c>
      <c r="B19" s="87" t="s">
        <v>22</v>
      </c>
      <c r="C19" s="78" t="s">
        <v>25</v>
      </c>
      <c r="D19" s="2" t="s">
        <v>20</v>
      </c>
      <c r="E19" s="2">
        <v>140</v>
      </c>
      <c r="F19" s="3"/>
      <c r="G19" s="10"/>
      <c r="H19" s="4"/>
      <c r="I19" s="10"/>
      <c r="J19" s="10"/>
      <c r="K19" s="10">
        <f t="shared" si="0"/>
        <v>0</v>
      </c>
      <c r="L19" s="83"/>
    </row>
    <row r="20" spans="1:12" ht="57.75" customHeight="1">
      <c r="A20" s="78"/>
      <c r="B20" s="87"/>
      <c r="C20" s="78"/>
      <c r="D20" s="2" t="s">
        <v>21</v>
      </c>
      <c r="E20" s="2">
        <v>205</v>
      </c>
      <c r="F20" s="3"/>
      <c r="G20" s="10"/>
      <c r="H20" s="4"/>
      <c r="I20" s="10"/>
      <c r="J20" s="10"/>
      <c r="K20" s="10">
        <f t="shared" si="0"/>
        <v>0</v>
      </c>
      <c r="L20" s="83"/>
    </row>
    <row r="21" spans="1:12" s="76" customFormat="1" ht="102.75" customHeight="1">
      <c r="A21" s="51">
        <v>12</v>
      </c>
      <c r="B21" s="71" t="s">
        <v>118</v>
      </c>
      <c r="C21" s="51" t="s">
        <v>116</v>
      </c>
      <c r="D21" s="51" t="s">
        <v>117</v>
      </c>
      <c r="E21" s="51">
        <v>15</v>
      </c>
      <c r="F21" s="72"/>
      <c r="G21" s="73"/>
      <c r="H21" s="74"/>
      <c r="I21" s="73"/>
      <c r="J21" s="73"/>
      <c r="K21" s="73">
        <f>E21*J21</f>
        <v>0</v>
      </c>
      <c r="L21" s="75"/>
    </row>
    <row r="22" spans="1:12" ht="20.25" customHeight="1">
      <c r="F22" s="7" t="s">
        <v>32</v>
      </c>
      <c r="G22" s="55"/>
      <c r="I22" s="55">
        <f>SUM(I6:I20)</f>
        <v>0</v>
      </c>
      <c r="J22" s="55"/>
      <c r="K22" s="55">
        <f>SUM(K6:K21)</f>
        <v>0</v>
      </c>
    </row>
    <row r="23" spans="1:12" ht="45">
      <c r="G23" s="8" t="s">
        <v>111</v>
      </c>
      <c r="H23" s="8"/>
      <c r="I23" s="8" t="s">
        <v>56</v>
      </c>
      <c r="J23" s="8"/>
      <c r="K23" s="8" t="s">
        <v>57</v>
      </c>
    </row>
    <row r="24" spans="1:12" ht="12" customHeight="1">
      <c r="A24" s="20"/>
      <c r="B24" s="29"/>
      <c r="C24" s="20"/>
      <c r="D24" s="20"/>
      <c r="E24" s="20"/>
      <c r="F24" s="30"/>
      <c r="G24" s="31"/>
      <c r="H24" s="32"/>
      <c r="I24" s="31"/>
      <c r="J24" s="31"/>
      <c r="K24" s="31"/>
      <c r="L24" s="33"/>
    </row>
    <row r="25" spans="1:12" ht="19.5" customHeight="1">
      <c r="A25" s="20"/>
      <c r="B25" s="63"/>
      <c r="C25" s="20"/>
      <c r="D25" s="20"/>
      <c r="E25" s="20"/>
      <c r="F25" s="30"/>
      <c r="G25" s="42"/>
      <c r="H25" s="43"/>
      <c r="I25" s="42"/>
      <c r="J25" s="42"/>
      <c r="K25" s="42"/>
      <c r="L25" s="44"/>
    </row>
    <row r="26" spans="1:12" ht="24.75" customHeight="1">
      <c r="A26" s="68"/>
      <c r="B26" s="104" t="s">
        <v>122</v>
      </c>
      <c r="C26" s="104"/>
      <c r="D26" s="104"/>
      <c r="E26" s="104"/>
      <c r="F26" s="104"/>
      <c r="G26" s="104"/>
      <c r="H26" s="104"/>
      <c r="I26" s="104"/>
      <c r="J26" s="104"/>
      <c r="K26" s="104"/>
      <c r="L26" s="104"/>
    </row>
    <row r="27" spans="1:12" ht="33.75">
      <c r="A27" s="69" t="s">
        <v>96</v>
      </c>
      <c r="B27" s="1" t="s">
        <v>3</v>
      </c>
      <c r="C27" s="1" t="s">
        <v>2</v>
      </c>
      <c r="D27" s="1" t="s">
        <v>23</v>
      </c>
      <c r="E27" s="1" t="s">
        <v>58</v>
      </c>
      <c r="F27" s="1" t="s">
        <v>55</v>
      </c>
      <c r="G27" s="1" t="s">
        <v>59</v>
      </c>
      <c r="H27" s="1" t="s">
        <v>1</v>
      </c>
      <c r="I27" s="1" t="s">
        <v>60</v>
      </c>
      <c r="J27" s="1" t="s">
        <v>63</v>
      </c>
      <c r="K27" s="1" t="s">
        <v>61</v>
      </c>
      <c r="L27" s="1" t="s">
        <v>16</v>
      </c>
    </row>
    <row r="28" spans="1:12" ht="150.75" customHeight="1">
      <c r="A28" s="2">
        <v>1</v>
      </c>
      <c r="B28" s="12" t="s">
        <v>80</v>
      </c>
      <c r="C28" s="2" t="s">
        <v>101</v>
      </c>
      <c r="D28" s="2" t="s">
        <v>81</v>
      </c>
      <c r="E28" s="2">
        <v>10</v>
      </c>
      <c r="F28" s="3"/>
      <c r="G28" s="10"/>
      <c r="H28" s="4"/>
      <c r="I28" s="10"/>
      <c r="J28" s="10"/>
      <c r="K28" s="10">
        <f>E28*J28</f>
        <v>0</v>
      </c>
      <c r="L28" s="1"/>
    </row>
    <row r="29" spans="1:12" ht="172.5" customHeight="1">
      <c r="A29" s="2">
        <v>2</v>
      </c>
      <c r="B29" s="12" t="s">
        <v>86</v>
      </c>
      <c r="C29" s="2"/>
      <c r="D29" s="2" t="s">
        <v>79</v>
      </c>
      <c r="E29" s="2">
        <v>15</v>
      </c>
      <c r="F29" s="3"/>
      <c r="G29" s="10"/>
      <c r="H29" s="4"/>
      <c r="I29" s="10"/>
      <c r="J29" s="10"/>
      <c r="K29" s="10">
        <f t="shared" ref="K29:K41" si="1">E29*J29</f>
        <v>0</v>
      </c>
      <c r="L29" s="1"/>
    </row>
    <row r="30" spans="1:12" ht="37.5" customHeight="1">
      <c r="A30" s="2">
        <v>3</v>
      </c>
      <c r="B30" s="12" t="s">
        <v>128</v>
      </c>
      <c r="C30" s="2" t="s">
        <v>82</v>
      </c>
      <c r="D30" s="2" t="s">
        <v>79</v>
      </c>
      <c r="E30" s="2">
        <v>20</v>
      </c>
      <c r="F30" s="3"/>
      <c r="G30" s="10"/>
      <c r="H30" s="4"/>
      <c r="I30" s="10"/>
      <c r="J30" s="10"/>
      <c r="K30" s="10">
        <f t="shared" si="1"/>
        <v>0</v>
      </c>
      <c r="L30" s="1"/>
    </row>
    <row r="31" spans="1:12" ht="93.75" customHeight="1">
      <c r="A31" s="2">
        <v>4</v>
      </c>
      <c r="B31" s="12" t="s">
        <v>87</v>
      </c>
      <c r="C31" s="2"/>
      <c r="D31" s="2" t="s">
        <v>79</v>
      </c>
      <c r="E31" s="2">
        <v>3</v>
      </c>
      <c r="F31" s="3"/>
      <c r="G31" s="10"/>
      <c r="H31" s="4"/>
      <c r="I31" s="10"/>
      <c r="J31" s="10"/>
      <c r="K31" s="10">
        <f t="shared" si="1"/>
        <v>0</v>
      </c>
      <c r="L31" s="1"/>
    </row>
    <row r="32" spans="1:12" ht="103.5" customHeight="1">
      <c r="A32" s="1">
        <v>5</v>
      </c>
      <c r="B32" s="16" t="s">
        <v>83</v>
      </c>
      <c r="C32" s="13"/>
      <c r="D32" s="13" t="s">
        <v>85</v>
      </c>
      <c r="E32" s="13">
        <v>16</v>
      </c>
      <c r="F32" s="17"/>
      <c r="G32" s="10"/>
      <c r="H32" s="19"/>
      <c r="I32" s="18"/>
      <c r="J32" s="18"/>
      <c r="K32" s="10">
        <f t="shared" si="1"/>
        <v>0</v>
      </c>
      <c r="L32" s="14"/>
    </row>
    <row r="33" spans="1:12" ht="109.5" customHeight="1">
      <c r="A33" s="1">
        <v>6</v>
      </c>
      <c r="B33" s="12" t="s">
        <v>84</v>
      </c>
      <c r="C33" s="2"/>
      <c r="D33" s="77" t="s">
        <v>129</v>
      </c>
      <c r="E33" s="51">
        <v>2</v>
      </c>
      <c r="F33" s="3"/>
      <c r="G33" s="10"/>
      <c r="H33" s="4"/>
      <c r="I33" s="10"/>
      <c r="J33" s="10"/>
      <c r="K33" s="10">
        <f t="shared" si="1"/>
        <v>0</v>
      </c>
      <c r="L33" s="1"/>
    </row>
    <row r="34" spans="1:12" ht="109.5" customHeight="1">
      <c r="A34" s="1">
        <v>7</v>
      </c>
      <c r="B34" s="56" t="s">
        <v>102</v>
      </c>
      <c r="C34" s="2"/>
      <c r="D34" s="2" t="s">
        <v>81</v>
      </c>
      <c r="E34" s="51">
        <v>2</v>
      </c>
      <c r="F34" s="3"/>
      <c r="G34" s="10"/>
      <c r="H34" s="32"/>
      <c r="I34" s="46"/>
      <c r="J34" s="46"/>
      <c r="K34" s="46">
        <f t="shared" si="1"/>
        <v>0</v>
      </c>
      <c r="L34" s="58"/>
    </row>
    <row r="35" spans="1:12" ht="43.5" customHeight="1">
      <c r="A35" s="20"/>
      <c r="B35" s="113" t="s">
        <v>97</v>
      </c>
      <c r="C35" s="113"/>
      <c r="D35" s="113"/>
      <c r="F35" s="7" t="s">
        <v>32</v>
      </c>
      <c r="G35" s="36"/>
      <c r="H35" s="35"/>
      <c r="I35" s="36">
        <f>SUM(I15:I31)</f>
        <v>0</v>
      </c>
      <c r="J35" s="36"/>
      <c r="K35" s="36">
        <f>SUM(K28:K34)</f>
        <v>0</v>
      </c>
      <c r="L35" s="60"/>
    </row>
    <row r="36" spans="1:12" ht="39.75" customHeight="1">
      <c r="A36" s="20"/>
      <c r="B36" s="114" t="s">
        <v>98</v>
      </c>
      <c r="C36" s="114"/>
      <c r="D36" s="114"/>
      <c r="G36" s="67" t="s">
        <v>111</v>
      </c>
      <c r="H36" s="67"/>
      <c r="I36" s="67" t="s">
        <v>56</v>
      </c>
      <c r="J36" s="67"/>
      <c r="K36" s="67" t="s">
        <v>57</v>
      </c>
    </row>
    <row r="37" spans="1:12" ht="35.25" customHeight="1">
      <c r="A37" s="68"/>
      <c r="B37" s="104" t="s">
        <v>123</v>
      </c>
      <c r="C37" s="104"/>
      <c r="D37" s="104"/>
      <c r="E37" s="104"/>
      <c r="F37" s="104"/>
      <c r="G37" s="104"/>
      <c r="H37" s="104"/>
      <c r="I37" s="104"/>
      <c r="J37" s="104"/>
      <c r="K37" s="104"/>
      <c r="L37" s="104"/>
    </row>
    <row r="38" spans="1:12" s="37" customFormat="1" ht="37.5" customHeight="1">
      <c r="A38" s="2" t="s">
        <v>99</v>
      </c>
      <c r="B38" s="1" t="s">
        <v>3</v>
      </c>
      <c r="C38" s="1" t="s">
        <v>2</v>
      </c>
      <c r="D38" s="1" t="s">
        <v>23</v>
      </c>
      <c r="E38" s="1" t="s">
        <v>58</v>
      </c>
      <c r="F38" s="1" t="s">
        <v>55</v>
      </c>
      <c r="G38" s="1" t="s">
        <v>59</v>
      </c>
      <c r="H38" s="1" t="s">
        <v>1</v>
      </c>
      <c r="I38" s="1" t="s">
        <v>60</v>
      </c>
      <c r="J38" s="1" t="s">
        <v>63</v>
      </c>
      <c r="K38" s="1" t="s">
        <v>61</v>
      </c>
      <c r="L38" s="1" t="s">
        <v>16</v>
      </c>
    </row>
    <row r="39" spans="1:12" ht="55.5" customHeight="1">
      <c r="A39" s="1">
        <v>1</v>
      </c>
      <c r="B39" s="9" t="s">
        <v>76</v>
      </c>
      <c r="C39" s="2" t="s">
        <v>77</v>
      </c>
      <c r="D39" s="2" t="s">
        <v>78</v>
      </c>
      <c r="E39" s="51">
        <v>15</v>
      </c>
      <c r="F39" s="3"/>
      <c r="G39" s="10"/>
      <c r="H39" s="4"/>
      <c r="I39" s="10"/>
      <c r="J39" s="10"/>
      <c r="K39" s="10">
        <f>E39*J39</f>
        <v>0</v>
      </c>
      <c r="L39" s="1"/>
    </row>
    <row r="40" spans="1:12" ht="180.75" customHeight="1">
      <c r="A40" s="5">
        <v>2</v>
      </c>
      <c r="B40" s="49" t="s">
        <v>93</v>
      </c>
      <c r="C40" s="47" t="s">
        <v>77</v>
      </c>
      <c r="D40" s="47" t="s">
        <v>78</v>
      </c>
      <c r="E40" s="47">
        <v>50</v>
      </c>
      <c r="F40" s="45"/>
      <c r="G40" s="46"/>
      <c r="H40" s="48"/>
      <c r="I40" s="46"/>
      <c r="J40" s="46"/>
      <c r="K40" s="46">
        <f>J40*E40</f>
        <v>0</v>
      </c>
      <c r="L40" s="5"/>
    </row>
    <row r="41" spans="1:12" ht="239.25" customHeight="1">
      <c r="A41" s="2">
        <v>3</v>
      </c>
      <c r="B41" s="9" t="s">
        <v>74</v>
      </c>
      <c r="C41" s="2" t="s">
        <v>31</v>
      </c>
      <c r="D41" s="2" t="s">
        <v>30</v>
      </c>
      <c r="E41" s="2">
        <v>115</v>
      </c>
      <c r="F41" s="3"/>
      <c r="G41" s="10"/>
      <c r="H41" s="4"/>
      <c r="I41" s="10"/>
      <c r="J41" s="10"/>
      <c r="K41" s="10">
        <f t="shared" si="1"/>
        <v>0</v>
      </c>
      <c r="L41" s="61"/>
    </row>
    <row r="42" spans="1:12" ht="158.25" customHeight="1">
      <c r="A42" s="2">
        <v>4</v>
      </c>
      <c r="B42" s="9" t="s">
        <v>75</v>
      </c>
      <c r="C42" s="2"/>
      <c r="D42" s="2" t="s">
        <v>30</v>
      </c>
      <c r="E42" s="2">
        <v>80</v>
      </c>
      <c r="F42" s="3"/>
      <c r="G42" s="10"/>
      <c r="H42" s="4">
        <v>0.08</v>
      </c>
      <c r="I42" s="10"/>
      <c r="J42" s="10"/>
      <c r="K42" s="10">
        <f>E42*J42</f>
        <v>0</v>
      </c>
      <c r="L42" s="1"/>
    </row>
    <row r="43" spans="1:12" ht="74.25" customHeight="1">
      <c r="A43" s="2">
        <v>5</v>
      </c>
      <c r="B43" s="9" t="s">
        <v>88</v>
      </c>
      <c r="C43" s="2"/>
      <c r="D43" s="2" t="s">
        <v>30</v>
      </c>
      <c r="E43" s="2">
        <v>15</v>
      </c>
      <c r="F43" s="3"/>
      <c r="G43" s="10"/>
      <c r="H43" s="4">
        <v>0.08</v>
      </c>
      <c r="I43" s="10"/>
      <c r="J43" s="10"/>
      <c r="K43" s="10">
        <f>E43*J43</f>
        <v>0</v>
      </c>
      <c r="L43" s="1"/>
    </row>
    <row r="44" spans="1:12" ht="51" customHeight="1">
      <c r="A44" s="20"/>
      <c r="F44" s="7" t="s">
        <v>32</v>
      </c>
      <c r="G44" s="38"/>
      <c r="I44" s="38">
        <f>SUM(I10:I42)</f>
        <v>0</v>
      </c>
      <c r="J44" s="38"/>
      <c r="K44" s="38">
        <f>SUM(K39:K43)</f>
        <v>0</v>
      </c>
    </row>
    <row r="45" spans="1:12" ht="45">
      <c r="A45" s="94" t="s">
        <v>100</v>
      </c>
      <c r="B45" s="94"/>
      <c r="C45" s="94"/>
      <c r="D45" s="94"/>
      <c r="E45" s="94"/>
      <c r="G45" s="8" t="s">
        <v>111</v>
      </c>
      <c r="H45" s="8"/>
      <c r="I45" s="8" t="s">
        <v>56</v>
      </c>
      <c r="J45" s="8"/>
      <c r="K45" s="8" t="s">
        <v>57</v>
      </c>
    </row>
    <row r="46" spans="1:12" ht="12.75"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62"/>
    </row>
    <row r="47" spans="1:12" s="39" customFormat="1" ht="30" customHeight="1">
      <c r="A47" s="70"/>
      <c r="B47" s="100" t="s">
        <v>124</v>
      </c>
      <c r="C47" s="101"/>
      <c r="D47" s="101"/>
      <c r="E47" s="101"/>
      <c r="F47" s="101"/>
      <c r="G47" s="101"/>
      <c r="H47" s="101"/>
      <c r="I47" s="101"/>
      <c r="J47" s="101"/>
      <c r="K47" s="101"/>
      <c r="L47" s="102"/>
    </row>
    <row r="48" spans="1:12" ht="33.75">
      <c r="A48" s="69" t="s">
        <v>99</v>
      </c>
      <c r="B48" s="34" t="s">
        <v>3</v>
      </c>
      <c r="C48" s="1" t="s">
        <v>2</v>
      </c>
      <c r="D48" s="1" t="s">
        <v>23</v>
      </c>
      <c r="E48" s="1" t="s">
        <v>58</v>
      </c>
      <c r="F48" s="1" t="s">
        <v>55</v>
      </c>
      <c r="G48" s="1" t="s">
        <v>59</v>
      </c>
      <c r="H48" s="1" t="s">
        <v>1</v>
      </c>
      <c r="I48" s="1" t="s">
        <v>60</v>
      </c>
      <c r="J48" s="1" t="s">
        <v>63</v>
      </c>
      <c r="K48" s="1" t="s">
        <v>61</v>
      </c>
      <c r="L48" s="1" t="s">
        <v>16</v>
      </c>
    </row>
    <row r="49" spans="1:12" ht="99" customHeight="1">
      <c r="A49" s="2">
        <v>1</v>
      </c>
      <c r="B49" s="12" t="s">
        <v>36</v>
      </c>
      <c r="C49" s="2" t="s">
        <v>35</v>
      </c>
      <c r="D49" s="2" t="s">
        <v>34</v>
      </c>
      <c r="E49" s="2">
        <v>200</v>
      </c>
      <c r="F49" s="3"/>
      <c r="G49" s="10">
        <f>K49/1.08</f>
        <v>0</v>
      </c>
      <c r="H49" s="4"/>
      <c r="I49" s="10"/>
      <c r="J49" s="10"/>
      <c r="K49" s="10">
        <f>E49*J49</f>
        <v>0</v>
      </c>
      <c r="L49" s="1"/>
    </row>
    <row r="50" spans="1:12" ht="43.5" customHeight="1">
      <c r="A50" s="78">
        <v>2</v>
      </c>
      <c r="B50" s="84" t="s">
        <v>71</v>
      </c>
      <c r="C50" s="86" t="s">
        <v>33</v>
      </c>
      <c r="D50" s="15" t="s">
        <v>34</v>
      </c>
      <c r="E50" s="15">
        <v>900</v>
      </c>
      <c r="F50" s="3"/>
      <c r="G50" s="10">
        <f>K50/1.08</f>
        <v>0</v>
      </c>
      <c r="H50" s="4"/>
      <c r="I50" s="10"/>
      <c r="J50" s="10"/>
      <c r="K50" s="10">
        <f>E50*J50</f>
        <v>0</v>
      </c>
      <c r="L50" s="83"/>
    </row>
    <row r="51" spans="1:12" ht="39" customHeight="1">
      <c r="A51" s="78"/>
      <c r="B51" s="85"/>
      <c r="C51" s="86"/>
      <c r="D51" s="15" t="s">
        <v>30</v>
      </c>
      <c r="E51" s="15">
        <v>495</v>
      </c>
      <c r="F51" s="3"/>
      <c r="G51" s="10">
        <f>K51/1.08</f>
        <v>0</v>
      </c>
      <c r="H51" s="4"/>
      <c r="I51" s="10"/>
      <c r="J51" s="10"/>
      <c r="K51" s="10">
        <f>E51*J51</f>
        <v>0</v>
      </c>
      <c r="L51" s="83"/>
    </row>
    <row r="52" spans="1:12" ht="63" customHeight="1">
      <c r="A52" s="83">
        <v>3</v>
      </c>
      <c r="B52" s="87" t="s">
        <v>67</v>
      </c>
      <c r="C52" s="78" t="s">
        <v>68</v>
      </c>
      <c r="D52" s="2" t="s">
        <v>34</v>
      </c>
      <c r="E52" s="2">
        <v>736</v>
      </c>
      <c r="F52" s="3"/>
      <c r="G52" s="10">
        <f t="shared" ref="G52:G70" si="2">K52/1.08</f>
        <v>0</v>
      </c>
      <c r="H52" s="4"/>
      <c r="I52" s="10"/>
      <c r="J52" s="10"/>
      <c r="K52" s="10">
        <f t="shared" ref="K52:K70" si="3">E52*J52</f>
        <v>0</v>
      </c>
      <c r="L52" s="83"/>
    </row>
    <row r="53" spans="1:12" ht="66" customHeight="1">
      <c r="A53" s="83"/>
      <c r="B53" s="87"/>
      <c r="C53" s="78"/>
      <c r="D53" s="89" t="s">
        <v>30</v>
      </c>
      <c r="E53" s="89">
        <v>170</v>
      </c>
      <c r="F53" s="81"/>
      <c r="G53" s="115">
        <f>K53/1.08</f>
        <v>0</v>
      </c>
      <c r="H53" s="79"/>
      <c r="I53" s="81"/>
      <c r="J53" s="81"/>
      <c r="K53" s="81">
        <f>E53*J53</f>
        <v>0</v>
      </c>
      <c r="L53" s="83"/>
    </row>
    <row r="54" spans="1:12" ht="15.75" hidden="1" customHeight="1">
      <c r="A54" s="1"/>
      <c r="B54" s="87"/>
      <c r="C54" s="78"/>
      <c r="D54" s="90"/>
      <c r="E54" s="90"/>
      <c r="F54" s="82"/>
      <c r="G54" s="116"/>
      <c r="H54" s="80"/>
      <c r="I54" s="82"/>
      <c r="J54" s="82"/>
      <c r="K54" s="82"/>
      <c r="L54" s="83"/>
    </row>
    <row r="55" spans="1:12" ht="110.25" customHeight="1">
      <c r="A55" s="78">
        <v>4</v>
      </c>
      <c r="B55" s="87" t="s">
        <v>69</v>
      </c>
      <c r="C55" s="78"/>
      <c r="D55" s="2" t="s">
        <v>34</v>
      </c>
      <c r="E55" s="2">
        <v>100</v>
      </c>
      <c r="F55" s="3"/>
      <c r="G55" s="10">
        <f>K55/1.23</f>
        <v>0</v>
      </c>
      <c r="H55" s="4"/>
      <c r="I55" s="10"/>
      <c r="J55" s="10"/>
      <c r="K55" s="10">
        <f t="shared" si="3"/>
        <v>0</v>
      </c>
      <c r="L55" s="83"/>
    </row>
    <row r="56" spans="1:12" ht="30.75" customHeight="1">
      <c r="A56" s="78"/>
      <c r="B56" s="87"/>
      <c r="C56" s="78"/>
      <c r="D56" s="2" t="s">
        <v>37</v>
      </c>
      <c r="E56" s="2">
        <v>65</v>
      </c>
      <c r="F56" s="3"/>
      <c r="G56" s="10">
        <f>K56/1.23</f>
        <v>0</v>
      </c>
      <c r="H56" s="4"/>
      <c r="I56" s="10"/>
      <c r="J56" s="10"/>
      <c r="K56" s="10">
        <f t="shared" si="3"/>
        <v>0</v>
      </c>
      <c r="L56" s="83"/>
    </row>
    <row r="57" spans="1:12" ht="40.5" customHeight="1">
      <c r="A57" s="2">
        <v>5</v>
      </c>
      <c r="B57" s="9" t="s">
        <v>70</v>
      </c>
      <c r="C57" s="2" t="s">
        <v>33</v>
      </c>
      <c r="D57" s="51" t="s">
        <v>103</v>
      </c>
      <c r="E57" s="2">
        <v>90</v>
      </c>
      <c r="F57" s="3"/>
      <c r="G57" s="10">
        <f t="shared" si="2"/>
        <v>0</v>
      </c>
      <c r="H57" s="4"/>
      <c r="I57" s="10"/>
      <c r="J57" s="10"/>
      <c r="K57" s="10">
        <f>E57*J57</f>
        <v>0</v>
      </c>
      <c r="L57" s="14"/>
    </row>
    <row r="58" spans="1:12" ht="39" customHeight="1">
      <c r="A58" s="78">
        <v>6</v>
      </c>
      <c r="B58" s="87" t="s">
        <v>38</v>
      </c>
      <c r="C58" s="78" t="s">
        <v>33</v>
      </c>
      <c r="D58" s="2" t="s">
        <v>39</v>
      </c>
      <c r="E58" s="2">
        <v>20</v>
      </c>
      <c r="F58" s="3"/>
      <c r="G58" s="10">
        <f t="shared" si="2"/>
        <v>0</v>
      </c>
      <c r="H58" s="4"/>
      <c r="I58" s="10"/>
      <c r="J58" s="10"/>
      <c r="K58" s="10">
        <f t="shared" si="3"/>
        <v>0</v>
      </c>
      <c r="L58" s="98"/>
    </row>
    <row r="59" spans="1:12" ht="29.25" customHeight="1">
      <c r="A59" s="78"/>
      <c r="B59" s="87"/>
      <c r="C59" s="78"/>
      <c r="D59" s="2" t="s">
        <v>37</v>
      </c>
      <c r="E59" s="2">
        <v>100</v>
      </c>
      <c r="F59" s="3"/>
      <c r="G59" s="10">
        <f t="shared" si="2"/>
        <v>0</v>
      </c>
      <c r="H59" s="4"/>
      <c r="I59" s="10"/>
      <c r="J59" s="10"/>
      <c r="K59" s="10">
        <f t="shared" si="3"/>
        <v>0</v>
      </c>
      <c r="L59" s="99"/>
    </row>
    <row r="60" spans="1:12" ht="33.75" customHeight="1">
      <c r="A60" s="78">
        <v>7</v>
      </c>
      <c r="B60" s="87" t="s">
        <v>40</v>
      </c>
      <c r="C60" s="78" t="s">
        <v>33</v>
      </c>
      <c r="D60" s="13" t="s">
        <v>41</v>
      </c>
      <c r="E60" s="13">
        <v>410</v>
      </c>
      <c r="F60" s="17"/>
      <c r="G60" s="18">
        <f t="shared" si="2"/>
        <v>0</v>
      </c>
      <c r="H60" s="19"/>
      <c r="I60" s="18"/>
      <c r="J60" s="18"/>
      <c r="K60" s="18">
        <f t="shared" si="3"/>
        <v>0</v>
      </c>
      <c r="L60" s="98"/>
    </row>
    <row r="61" spans="1:12" ht="24.75" customHeight="1">
      <c r="A61" s="78"/>
      <c r="B61" s="87"/>
      <c r="C61" s="88"/>
      <c r="D61" s="89" t="s">
        <v>30</v>
      </c>
      <c r="E61" s="89">
        <v>40</v>
      </c>
      <c r="F61" s="81"/>
      <c r="G61" s="115">
        <f>K61/1.08</f>
        <v>0</v>
      </c>
      <c r="H61" s="79"/>
      <c r="I61" s="81"/>
      <c r="J61" s="115"/>
      <c r="K61" s="115">
        <f>E61*J61</f>
        <v>0</v>
      </c>
      <c r="L61" s="103"/>
    </row>
    <row r="62" spans="1:12" ht="12" customHeight="1">
      <c r="A62" s="78"/>
      <c r="B62" s="87"/>
      <c r="C62" s="78"/>
      <c r="D62" s="90"/>
      <c r="E62" s="90"/>
      <c r="F62" s="82"/>
      <c r="G62" s="116"/>
      <c r="H62" s="80"/>
      <c r="I62" s="82"/>
      <c r="J62" s="116"/>
      <c r="K62" s="116"/>
      <c r="L62" s="99"/>
    </row>
    <row r="63" spans="1:12" ht="45" customHeight="1">
      <c r="A63" s="78">
        <v>8</v>
      </c>
      <c r="B63" s="87" t="s">
        <v>94</v>
      </c>
      <c r="C63" s="78" t="s">
        <v>33</v>
      </c>
      <c r="D63" s="2" t="s">
        <v>39</v>
      </c>
      <c r="E63" s="2">
        <v>10</v>
      </c>
      <c r="F63" s="3"/>
      <c r="G63" s="10">
        <f t="shared" si="2"/>
        <v>0</v>
      </c>
      <c r="H63" s="4"/>
      <c r="I63" s="10"/>
      <c r="J63" s="10"/>
      <c r="K63" s="10">
        <f t="shared" si="3"/>
        <v>0</v>
      </c>
      <c r="L63" s="98"/>
    </row>
    <row r="64" spans="1:12" ht="43.5" customHeight="1">
      <c r="A64" s="78"/>
      <c r="B64" s="87"/>
      <c r="C64" s="78"/>
      <c r="D64" s="13" t="s">
        <v>37</v>
      </c>
      <c r="E64" s="13">
        <v>8</v>
      </c>
      <c r="F64" s="17"/>
      <c r="G64" s="18">
        <f>K64/1.08</f>
        <v>0</v>
      </c>
      <c r="H64" s="19"/>
      <c r="I64" s="17"/>
      <c r="J64" s="18"/>
      <c r="K64" s="18">
        <f>E64*J64</f>
        <v>0</v>
      </c>
      <c r="L64" s="107"/>
    </row>
    <row r="65" spans="1:12" ht="32.25" customHeight="1">
      <c r="A65" s="78">
        <v>9</v>
      </c>
      <c r="B65" s="87" t="s">
        <v>130</v>
      </c>
      <c r="C65" s="78" t="s">
        <v>33</v>
      </c>
      <c r="D65" s="2" t="s">
        <v>39</v>
      </c>
      <c r="E65" s="2">
        <v>17</v>
      </c>
      <c r="F65" s="3"/>
      <c r="G65" s="10">
        <f t="shared" si="2"/>
        <v>0</v>
      </c>
      <c r="H65" s="4"/>
      <c r="I65" s="10"/>
      <c r="J65" s="10"/>
      <c r="K65" s="10">
        <f t="shared" si="3"/>
        <v>0</v>
      </c>
      <c r="L65" s="98"/>
    </row>
    <row r="66" spans="1:12" ht="30" customHeight="1">
      <c r="A66" s="78"/>
      <c r="B66" s="87"/>
      <c r="C66" s="78"/>
      <c r="D66" s="2" t="s">
        <v>37</v>
      </c>
      <c r="E66" s="2">
        <v>14</v>
      </c>
      <c r="F66" s="3"/>
      <c r="G66" s="10">
        <f t="shared" si="2"/>
        <v>0</v>
      </c>
      <c r="H66" s="4"/>
      <c r="I66" s="10"/>
      <c r="J66" s="10"/>
      <c r="K66" s="10">
        <f t="shared" si="3"/>
        <v>0</v>
      </c>
      <c r="L66" s="99"/>
    </row>
    <row r="67" spans="1:12" ht="36.75" customHeight="1">
      <c r="A67" s="78">
        <v>10</v>
      </c>
      <c r="B67" s="87" t="s">
        <v>42</v>
      </c>
      <c r="C67" s="78" t="s">
        <v>131</v>
      </c>
      <c r="D67" s="2" t="s">
        <v>39</v>
      </c>
      <c r="E67" s="2">
        <v>280</v>
      </c>
      <c r="F67" s="3"/>
      <c r="G67" s="10">
        <f t="shared" si="2"/>
        <v>0</v>
      </c>
      <c r="H67" s="4"/>
      <c r="I67" s="10"/>
      <c r="J67" s="10"/>
      <c r="K67" s="10">
        <f t="shared" si="3"/>
        <v>0</v>
      </c>
      <c r="L67" s="98"/>
    </row>
    <row r="68" spans="1:12" ht="30" customHeight="1">
      <c r="A68" s="78"/>
      <c r="B68" s="87"/>
      <c r="C68" s="78"/>
      <c r="D68" s="2" t="s">
        <v>37</v>
      </c>
      <c r="E68" s="2">
        <v>110</v>
      </c>
      <c r="F68" s="3"/>
      <c r="G68" s="10">
        <f t="shared" si="2"/>
        <v>0</v>
      </c>
      <c r="H68" s="4"/>
      <c r="I68" s="10"/>
      <c r="J68" s="10"/>
      <c r="K68" s="10">
        <f t="shared" si="3"/>
        <v>0</v>
      </c>
      <c r="L68" s="99"/>
    </row>
    <row r="69" spans="1:12" ht="51.75" customHeight="1">
      <c r="A69" s="2">
        <v>11</v>
      </c>
      <c r="B69" s="21" t="s">
        <v>43</v>
      </c>
      <c r="C69" s="2" t="s">
        <v>33</v>
      </c>
      <c r="D69" s="2" t="s">
        <v>44</v>
      </c>
      <c r="E69" s="2">
        <v>300</v>
      </c>
      <c r="F69" s="3"/>
      <c r="G69" s="10">
        <f t="shared" si="2"/>
        <v>0</v>
      </c>
      <c r="H69" s="4"/>
      <c r="I69" s="10"/>
      <c r="J69" s="10"/>
      <c r="K69" s="10">
        <f t="shared" si="3"/>
        <v>0</v>
      </c>
      <c r="L69" s="5"/>
    </row>
    <row r="70" spans="1:12" ht="51.75" customHeight="1">
      <c r="A70" s="2">
        <v>12</v>
      </c>
      <c r="B70" s="9" t="s">
        <v>45</v>
      </c>
      <c r="C70" s="2"/>
      <c r="D70" s="2" t="s">
        <v>46</v>
      </c>
      <c r="E70" s="2">
        <v>1200</v>
      </c>
      <c r="F70" s="3"/>
      <c r="G70" s="10">
        <f t="shared" si="2"/>
        <v>0</v>
      </c>
      <c r="H70" s="4"/>
      <c r="I70" s="10"/>
      <c r="J70" s="10"/>
      <c r="K70" s="10">
        <f t="shared" si="3"/>
        <v>0</v>
      </c>
      <c r="L70" s="5"/>
    </row>
    <row r="71" spans="1:12" ht="45" customHeight="1">
      <c r="A71" s="78">
        <v>13</v>
      </c>
      <c r="B71" s="87" t="s">
        <v>112</v>
      </c>
      <c r="C71" s="78" t="s">
        <v>115</v>
      </c>
      <c r="D71" s="2" t="s">
        <v>113</v>
      </c>
      <c r="E71" s="2">
        <v>100</v>
      </c>
      <c r="F71" s="3"/>
      <c r="G71" s="10">
        <f>K71/1.08</f>
        <v>0</v>
      </c>
      <c r="H71" s="4"/>
      <c r="I71" s="10"/>
      <c r="J71" s="10"/>
      <c r="K71" s="10">
        <f>E71*J71</f>
        <v>0</v>
      </c>
      <c r="L71" s="83"/>
    </row>
    <row r="72" spans="1:12" ht="74.25" customHeight="1">
      <c r="A72" s="78"/>
      <c r="B72" s="87"/>
      <c r="C72" s="78"/>
      <c r="D72" s="2" t="s">
        <v>114</v>
      </c>
      <c r="E72" s="2">
        <v>50</v>
      </c>
      <c r="F72" s="3"/>
      <c r="G72" s="10">
        <f>K72/1.08</f>
        <v>0</v>
      </c>
      <c r="H72" s="4"/>
      <c r="I72" s="3"/>
      <c r="J72" s="10"/>
      <c r="K72" s="10">
        <f>E72*J72</f>
        <v>0</v>
      </c>
      <c r="L72" s="83"/>
    </row>
    <row r="73" spans="1:12" ht="38.25" customHeight="1">
      <c r="A73" s="20"/>
      <c r="B73" s="37"/>
      <c r="F73" s="7" t="s">
        <v>32</v>
      </c>
      <c r="G73" s="55">
        <f>SUM(G49:G72)</f>
        <v>0</v>
      </c>
      <c r="I73" s="55"/>
      <c r="J73" s="55"/>
      <c r="K73" s="55">
        <f>SUM(K49:K72)</f>
        <v>0</v>
      </c>
    </row>
    <row r="74" spans="1:12" ht="36" customHeight="1">
      <c r="A74" s="20"/>
      <c r="G74" s="8" t="s">
        <v>111</v>
      </c>
      <c r="H74" s="8"/>
      <c r="I74" s="8" t="s">
        <v>56</v>
      </c>
      <c r="J74" s="8"/>
      <c r="K74" s="8" t="s">
        <v>57</v>
      </c>
    </row>
    <row r="75" spans="1:12" ht="34.5" customHeight="1">
      <c r="B75" s="96" t="s">
        <v>125</v>
      </c>
      <c r="C75" s="97"/>
      <c r="D75" s="97"/>
      <c r="E75" s="97"/>
      <c r="F75" s="97"/>
      <c r="G75" s="97"/>
      <c r="H75" s="97"/>
      <c r="I75" s="97"/>
      <c r="J75" s="97"/>
      <c r="K75" s="97"/>
      <c r="L75" s="97"/>
    </row>
    <row r="76" spans="1:12" ht="33.75">
      <c r="A76" s="69" t="s">
        <v>99</v>
      </c>
      <c r="B76" s="1" t="s">
        <v>3</v>
      </c>
      <c r="C76" s="1" t="s">
        <v>2</v>
      </c>
      <c r="D76" s="1" t="s">
        <v>23</v>
      </c>
      <c r="E76" s="1" t="s">
        <v>58</v>
      </c>
      <c r="F76" s="1" t="s">
        <v>55</v>
      </c>
      <c r="G76" s="1" t="s">
        <v>59</v>
      </c>
      <c r="H76" s="1" t="s">
        <v>1</v>
      </c>
      <c r="I76" s="1" t="s">
        <v>60</v>
      </c>
      <c r="J76" s="1" t="s">
        <v>63</v>
      </c>
      <c r="K76" s="1" t="s">
        <v>61</v>
      </c>
      <c r="L76" s="1" t="s">
        <v>16</v>
      </c>
    </row>
    <row r="77" spans="1:12" ht="103.5" customHeight="1">
      <c r="A77" s="2">
        <v>1</v>
      </c>
      <c r="B77" s="12" t="s">
        <v>104</v>
      </c>
      <c r="C77" s="2" t="s">
        <v>105</v>
      </c>
      <c r="D77" s="2" t="s">
        <v>106</v>
      </c>
      <c r="E77" s="2">
        <v>8</v>
      </c>
      <c r="F77" s="52"/>
      <c r="G77" s="10"/>
      <c r="H77" s="4"/>
      <c r="I77" s="10"/>
      <c r="J77" s="10"/>
      <c r="K77" s="53">
        <f>E77*J77</f>
        <v>0</v>
      </c>
      <c r="L77" s="34"/>
    </row>
    <row r="78" spans="1:12" ht="43.5" customHeight="1">
      <c r="A78" s="2">
        <v>2</v>
      </c>
      <c r="B78" s="12" t="s">
        <v>108</v>
      </c>
      <c r="C78" s="2"/>
      <c r="D78" s="2" t="s">
        <v>109</v>
      </c>
      <c r="E78" s="2">
        <v>1</v>
      </c>
      <c r="F78" s="52"/>
      <c r="G78" s="10"/>
      <c r="H78" s="4"/>
      <c r="I78" s="10"/>
      <c r="J78" s="10"/>
      <c r="K78" s="53">
        <f>E78*J78</f>
        <v>0</v>
      </c>
      <c r="L78" s="34"/>
    </row>
    <row r="79" spans="1:12" ht="114.75" customHeight="1">
      <c r="A79" s="2">
        <v>3</v>
      </c>
      <c r="B79" s="12" t="s">
        <v>110</v>
      </c>
      <c r="C79" s="2" t="s">
        <v>107</v>
      </c>
      <c r="D79" s="2" t="s">
        <v>47</v>
      </c>
      <c r="E79" s="2">
        <v>5</v>
      </c>
      <c r="F79" s="52"/>
      <c r="G79" s="10"/>
      <c r="H79" s="4"/>
      <c r="I79" s="10"/>
      <c r="J79" s="10"/>
      <c r="K79" s="53">
        <f>E79*J79</f>
        <v>0</v>
      </c>
      <c r="L79" s="34"/>
    </row>
    <row r="80" spans="1:12" ht="45" customHeight="1">
      <c r="A80" s="33"/>
      <c r="F80" s="7" t="s">
        <v>32</v>
      </c>
      <c r="G80" s="38">
        <f>SUM(G77:G78)</f>
        <v>0</v>
      </c>
      <c r="I80" s="38">
        <f>SUM(I77:I78)</f>
        <v>0</v>
      </c>
      <c r="J80" s="38"/>
      <c r="K80" s="54">
        <f>SUM(K77:K79)</f>
        <v>0</v>
      </c>
    </row>
    <row r="81" spans="1:12" ht="38.25" customHeight="1">
      <c r="A81" s="20"/>
      <c r="B81" s="93"/>
      <c r="C81" s="94"/>
      <c r="D81" s="94"/>
      <c r="E81" s="94"/>
      <c r="F81" s="95"/>
      <c r="G81" s="8" t="s">
        <v>111</v>
      </c>
      <c r="H81" s="8"/>
      <c r="I81" s="8" t="s">
        <v>56</v>
      </c>
      <c r="J81" s="8"/>
      <c r="K81" s="8" t="s">
        <v>57</v>
      </c>
    </row>
    <row r="82" spans="1:12" ht="21.75" customHeight="1">
      <c r="A82" s="20"/>
      <c r="B82" s="40"/>
      <c r="C82" s="20"/>
      <c r="D82" s="20"/>
      <c r="E82" s="20"/>
      <c r="F82" s="20"/>
      <c r="G82" s="41"/>
      <c r="H82" s="41"/>
      <c r="I82" s="41"/>
      <c r="J82" s="41"/>
      <c r="K82" s="41"/>
    </row>
    <row r="83" spans="1:12" ht="24.75" customHeight="1">
      <c r="A83" s="68"/>
      <c r="B83" s="92" t="s">
        <v>126</v>
      </c>
      <c r="C83" s="92"/>
      <c r="D83" s="92"/>
      <c r="E83" s="92"/>
      <c r="F83" s="92"/>
      <c r="G83" s="92"/>
      <c r="H83" s="92"/>
      <c r="I83" s="92"/>
      <c r="J83" s="92"/>
      <c r="K83" s="92"/>
      <c r="L83" s="92"/>
    </row>
    <row r="84" spans="1:12" ht="48.75" customHeight="1">
      <c r="A84" s="1" t="s">
        <v>99</v>
      </c>
      <c r="B84" s="1" t="s">
        <v>3</v>
      </c>
      <c r="C84" s="1" t="s">
        <v>2</v>
      </c>
      <c r="D84" s="1" t="s">
        <v>23</v>
      </c>
      <c r="E84" s="1" t="s">
        <v>58</v>
      </c>
      <c r="F84" s="1" t="s">
        <v>55</v>
      </c>
      <c r="G84" s="1" t="s">
        <v>59</v>
      </c>
      <c r="H84" s="1" t="s">
        <v>1</v>
      </c>
      <c r="I84" s="1" t="s">
        <v>60</v>
      </c>
      <c r="J84" s="1" t="s">
        <v>63</v>
      </c>
      <c r="K84" s="1" t="s">
        <v>61</v>
      </c>
      <c r="L84" s="1" t="s">
        <v>16</v>
      </c>
    </row>
    <row r="85" spans="1:12" ht="64.5" customHeight="1">
      <c r="A85" s="89">
        <v>1</v>
      </c>
      <c r="B85" s="105" t="s">
        <v>92</v>
      </c>
      <c r="C85" s="89" t="s">
        <v>120</v>
      </c>
      <c r="D85" s="89" t="s">
        <v>89</v>
      </c>
      <c r="E85" s="89">
        <v>30</v>
      </c>
      <c r="F85" s="81"/>
      <c r="G85" s="81">
        <f>K85/1.08</f>
        <v>0</v>
      </c>
      <c r="H85" s="79"/>
      <c r="I85" s="81"/>
      <c r="J85" s="81"/>
      <c r="K85" s="81">
        <f>J85*E85</f>
        <v>0</v>
      </c>
      <c r="L85" s="98"/>
    </row>
    <row r="86" spans="1:12" ht="32.25" customHeight="1">
      <c r="A86" s="90"/>
      <c r="B86" s="106"/>
      <c r="C86" s="90"/>
      <c r="D86" s="90"/>
      <c r="E86" s="90"/>
      <c r="F86" s="82"/>
      <c r="G86" s="82"/>
      <c r="H86" s="80"/>
      <c r="I86" s="82"/>
      <c r="J86" s="82"/>
      <c r="K86" s="82"/>
      <c r="L86" s="99"/>
    </row>
    <row r="87" spans="1:12" ht="53.25" customHeight="1">
      <c r="A87" s="111">
        <v>2</v>
      </c>
      <c r="B87" s="105" t="s">
        <v>91</v>
      </c>
      <c r="C87" s="89" t="s">
        <v>121</v>
      </c>
      <c r="D87" s="89" t="s">
        <v>90</v>
      </c>
      <c r="E87" s="89">
        <v>50</v>
      </c>
      <c r="F87" s="81"/>
      <c r="G87" s="81">
        <f>K87/1.08</f>
        <v>0</v>
      </c>
      <c r="H87" s="79"/>
      <c r="I87" s="81"/>
      <c r="J87" s="81"/>
      <c r="K87" s="81">
        <f>J87*E87</f>
        <v>0</v>
      </c>
      <c r="L87" s="98"/>
    </row>
    <row r="88" spans="1:12" ht="71.25" customHeight="1">
      <c r="A88" s="112"/>
      <c r="B88" s="106"/>
      <c r="C88" s="90"/>
      <c r="D88" s="90"/>
      <c r="E88" s="90"/>
      <c r="F88" s="82"/>
      <c r="G88" s="82"/>
      <c r="H88" s="80"/>
      <c r="I88" s="82"/>
      <c r="J88" s="82"/>
      <c r="K88" s="82"/>
      <c r="L88" s="99"/>
    </row>
    <row r="89" spans="1:12" ht="18.75" customHeight="1">
      <c r="A89" s="50"/>
      <c r="F89" s="7" t="s">
        <v>32</v>
      </c>
      <c r="G89" s="11">
        <f>SUM(G85:G88)</f>
        <v>0</v>
      </c>
      <c r="I89" s="11">
        <f>SUM(I7:I86)</f>
        <v>0</v>
      </c>
      <c r="J89" s="11"/>
      <c r="K89" s="11">
        <f>SUM(K85:K88)</f>
        <v>0</v>
      </c>
    </row>
    <row r="90" spans="1:12" ht="36" customHeight="1">
      <c r="G90" s="8" t="s">
        <v>111</v>
      </c>
      <c r="H90" s="8"/>
      <c r="I90" s="8" t="s">
        <v>56</v>
      </c>
      <c r="J90" s="8"/>
      <c r="K90" s="8" t="s">
        <v>57</v>
      </c>
    </row>
    <row r="91" spans="1:12" ht="13.5" customHeight="1"/>
    <row r="92" spans="1:12" ht="36" customHeight="1">
      <c r="A92" s="68"/>
      <c r="B92" s="110" t="s">
        <v>127</v>
      </c>
      <c r="C92" s="110"/>
      <c r="D92" s="110"/>
      <c r="E92" s="110"/>
      <c r="F92" s="110"/>
      <c r="G92" s="110"/>
      <c r="H92" s="110"/>
      <c r="I92" s="110"/>
      <c r="J92" s="110"/>
      <c r="K92" s="110"/>
      <c r="L92" s="110"/>
    </row>
    <row r="93" spans="1:12" ht="33.75">
      <c r="A93" s="69" t="s">
        <v>99</v>
      </c>
      <c r="B93" s="1" t="s">
        <v>3</v>
      </c>
      <c r="C93" s="1" t="s">
        <v>2</v>
      </c>
      <c r="D93" s="1" t="s">
        <v>23</v>
      </c>
      <c r="E93" s="1" t="s">
        <v>58</v>
      </c>
      <c r="F93" s="1" t="s">
        <v>55</v>
      </c>
      <c r="G93" s="1" t="s">
        <v>59</v>
      </c>
      <c r="H93" s="1" t="s">
        <v>1</v>
      </c>
      <c r="I93" s="1" t="s">
        <v>60</v>
      </c>
      <c r="J93" s="1" t="s">
        <v>63</v>
      </c>
      <c r="K93" s="1" t="s">
        <v>61</v>
      </c>
      <c r="L93" s="1" t="s">
        <v>16</v>
      </c>
    </row>
    <row r="94" spans="1:12" ht="72" customHeight="1">
      <c r="A94" s="2">
        <v>1</v>
      </c>
      <c r="B94" s="12" t="s">
        <v>119</v>
      </c>
      <c r="C94" s="2" t="s">
        <v>48</v>
      </c>
      <c r="D94" s="2" t="s">
        <v>47</v>
      </c>
      <c r="E94" s="2">
        <v>50</v>
      </c>
      <c r="F94" s="3"/>
      <c r="G94" s="10">
        <f>K94/1.08</f>
        <v>0</v>
      </c>
      <c r="H94" s="4"/>
      <c r="I94" s="10"/>
      <c r="J94" s="10"/>
      <c r="K94" s="10">
        <f>E94*J94</f>
        <v>0</v>
      </c>
      <c r="L94" s="1"/>
    </row>
    <row r="95" spans="1:12" ht="58.5" customHeight="1">
      <c r="A95" s="2">
        <v>2</v>
      </c>
      <c r="B95" s="12" t="s">
        <v>49</v>
      </c>
      <c r="C95" s="2"/>
      <c r="D95" s="2" t="s">
        <v>62</v>
      </c>
      <c r="E95" s="2">
        <v>5</v>
      </c>
      <c r="F95" s="3"/>
      <c r="G95" s="10">
        <f>K95/1.08</f>
        <v>0</v>
      </c>
      <c r="H95" s="4"/>
      <c r="I95" s="10"/>
      <c r="J95" s="10"/>
      <c r="K95" s="10">
        <f>E95*J95</f>
        <v>0</v>
      </c>
      <c r="L95" s="1"/>
    </row>
    <row r="96" spans="1:12" ht="35.25" customHeight="1">
      <c r="A96" s="33"/>
      <c r="F96" s="7" t="s">
        <v>32</v>
      </c>
      <c r="G96" s="38">
        <f>SUM(G94:G95)</f>
        <v>0</v>
      </c>
      <c r="I96" s="38">
        <f>SUM(I94:I95)</f>
        <v>0</v>
      </c>
      <c r="J96" s="38"/>
      <c r="K96" s="38">
        <f>SUM(K94:K95)</f>
        <v>0</v>
      </c>
    </row>
    <row r="97" spans="1:11" ht="33" customHeight="1">
      <c r="A97" s="20"/>
      <c r="B97" s="93"/>
      <c r="C97" s="94"/>
      <c r="D97" s="94"/>
      <c r="E97" s="94"/>
      <c r="F97" s="95"/>
      <c r="G97" s="8" t="s">
        <v>111</v>
      </c>
      <c r="H97" s="8"/>
      <c r="I97" s="8" t="s">
        <v>56</v>
      </c>
      <c r="J97" s="8"/>
      <c r="K97" s="8" t="s">
        <v>57</v>
      </c>
    </row>
    <row r="98" spans="1:11" ht="0.75" customHeight="1"/>
    <row r="99" spans="1:11" ht="49.5" customHeight="1"/>
    <row r="100" spans="1:11" ht="45" customHeight="1"/>
    <row r="101" spans="1:11" ht="154.5" customHeight="1"/>
    <row r="102" spans="1:11" ht="69.75" customHeight="1"/>
    <row r="103" spans="1:11" ht="158.25" customHeight="1"/>
    <row r="105" spans="1:11" ht="14.25" customHeight="1"/>
    <row r="107" spans="1:11" ht="14.25" customHeight="1"/>
    <row r="112" spans="1:11" ht="14.25" customHeight="1"/>
    <row r="114" ht="14.25" customHeight="1"/>
  </sheetData>
  <mergeCells count="105">
    <mergeCell ref="B92:L92"/>
    <mergeCell ref="B97:F97"/>
    <mergeCell ref="A87:A88"/>
    <mergeCell ref="E87:E88"/>
    <mergeCell ref="F87:F88"/>
    <mergeCell ref="D87:D88"/>
    <mergeCell ref="L9:L10"/>
    <mergeCell ref="B11:B12"/>
    <mergeCell ref="C19:C20"/>
    <mergeCell ref="L19:L20"/>
    <mergeCell ref="B13:B14"/>
    <mergeCell ref="B35:D35"/>
    <mergeCell ref="B36:D36"/>
    <mergeCell ref="F61:F62"/>
    <mergeCell ref="G61:G62"/>
    <mergeCell ref="A45:E45"/>
    <mergeCell ref="J61:J62"/>
    <mergeCell ref="K61:K62"/>
    <mergeCell ref="L50:L51"/>
    <mergeCell ref="B55:B56"/>
    <mergeCell ref="C55:C56"/>
    <mergeCell ref="J53:J54"/>
    <mergeCell ref="K53:K54"/>
    <mergeCell ref="G53:G54"/>
    <mergeCell ref="A4:L4"/>
    <mergeCell ref="A9:A10"/>
    <mergeCell ref="A11:A12"/>
    <mergeCell ref="A13:A14"/>
    <mergeCell ref="A19:A20"/>
    <mergeCell ref="L13:L14"/>
    <mergeCell ref="B19:B20"/>
    <mergeCell ref="C11:C12"/>
    <mergeCell ref="L11:L12"/>
    <mergeCell ref="B9:B10"/>
    <mergeCell ref="C13:C14"/>
    <mergeCell ref="C9:C10"/>
    <mergeCell ref="I53:I54"/>
    <mergeCell ref="B26:L26"/>
    <mergeCell ref="B37:L37"/>
    <mergeCell ref="L87:L88"/>
    <mergeCell ref="I85:I86"/>
    <mergeCell ref="B87:B88"/>
    <mergeCell ref="C87:C88"/>
    <mergeCell ref="J85:J86"/>
    <mergeCell ref="B85:B86"/>
    <mergeCell ref="C85:C86"/>
    <mergeCell ref="L63:L64"/>
    <mergeCell ref="B65:B66"/>
    <mergeCell ref="B63:B64"/>
    <mergeCell ref="D85:D86"/>
    <mergeCell ref="B67:B68"/>
    <mergeCell ref="B71:B72"/>
    <mergeCell ref="C71:C72"/>
    <mergeCell ref="L71:L72"/>
    <mergeCell ref="L85:L86"/>
    <mergeCell ref="F85:F86"/>
    <mergeCell ref="G85:G86"/>
    <mergeCell ref="C3:E3"/>
    <mergeCell ref="E85:E86"/>
    <mergeCell ref="B83:L83"/>
    <mergeCell ref="A58:A59"/>
    <mergeCell ref="A60:A62"/>
    <mergeCell ref="A63:A64"/>
    <mergeCell ref="A85:A86"/>
    <mergeCell ref="C67:C68"/>
    <mergeCell ref="B81:F81"/>
    <mergeCell ref="B75:L75"/>
    <mergeCell ref="L65:L66"/>
    <mergeCell ref="L67:L68"/>
    <mergeCell ref="B47:L47"/>
    <mergeCell ref="B52:B54"/>
    <mergeCell ref="C52:C54"/>
    <mergeCell ref="L55:L56"/>
    <mergeCell ref="B58:B59"/>
    <mergeCell ref="L58:L59"/>
    <mergeCell ref="D53:D54"/>
    <mergeCell ref="E53:E54"/>
    <mergeCell ref="F53:F54"/>
    <mergeCell ref="L60:L62"/>
    <mergeCell ref="L52:L54"/>
    <mergeCell ref="D61:D62"/>
    <mergeCell ref="A55:A56"/>
    <mergeCell ref="H87:H88"/>
    <mergeCell ref="I87:I88"/>
    <mergeCell ref="A50:A51"/>
    <mergeCell ref="A52:A53"/>
    <mergeCell ref="K85:K86"/>
    <mergeCell ref="J87:J88"/>
    <mergeCell ref="G87:G88"/>
    <mergeCell ref="C63:C64"/>
    <mergeCell ref="C58:C59"/>
    <mergeCell ref="K87:K88"/>
    <mergeCell ref="B50:B51"/>
    <mergeCell ref="C50:C51"/>
    <mergeCell ref="A65:A66"/>
    <mergeCell ref="A67:A68"/>
    <mergeCell ref="B60:B62"/>
    <mergeCell ref="C60:C62"/>
    <mergeCell ref="C65:C66"/>
    <mergeCell ref="E61:E62"/>
    <mergeCell ref="H85:H86"/>
    <mergeCell ref="H61:H62"/>
    <mergeCell ref="I61:I62"/>
    <mergeCell ref="A71:A72"/>
    <mergeCell ref="H53:H54"/>
  </mergeCells>
  <phoneticPr fontId="0" type="noConversion"/>
  <printOptions horizontalCentered="1"/>
  <pageMargins left="0" right="0" top="0.78740157480314965" bottom="0.39370078740157483" header="0.39370078740157483" footer="0"/>
  <pageSetup paperSize="9" scale="55" firstPageNumber="7" orientation="landscape" useFirstPageNumber="1" horizontalDpi="4294967295" verticalDpi="4294967295" r:id="rId1"/>
  <headerFooter alignWithMargins="0">
    <oddHeader>&amp;LWCPiT/EA/381-37/2020                                                                                         &amp;C                                                                                                                            Załącznik nr 1</oddHeader>
  </headerFooter>
  <rowBreaks count="6" manualBreakCount="6">
    <brk id="25" max="11" man="1"/>
    <brk id="36" max="11" man="1"/>
    <brk id="46" max="11" man="1"/>
    <brk id="64" max="11" man="1"/>
    <brk id="74" max="11" man="1"/>
    <brk id="90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Dezynfekcja 2020</vt:lpstr>
      <vt:lpstr>Arkusz1</vt:lpstr>
      <vt:lpstr>'Dezynfekcja 2020'!Obszar_wydruku</vt:lpstr>
    </vt:vector>
  </TitlesOfParts>
  <Company>ZOZ Wągrowiec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Z0Z</dc:creator>
  <cp:lastModifiedBy>Marzena Michalak</cp:lastModifiedBy>
  <cp:lastPrinted>2020-10-16T10:28:29Z</cp:lastPrinted>
  <dcterms:created xsi:type="dcterms:W3CDTF">2002-08-07T07:48:55Z</dcterms:created>
  <dcterms:modified xsi:type="dcterms:W3CDTF">2020-11-03T13:18:29Z</dcterms:modified>
</cp:coreProperties>
</file>