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I6" i="1"/>
  <c r="J6" i="1" s="1"/>
  <c r="G7" i="1"/>
  <c r="I7" i="1" s="1"/>
  <c r="G8" i="1"/>
  <c r="I8" i="1" s="1"/>
  <c r="G9" i="1"/>
  <c r="I9" i="1" s="1"/>
  <c r="G10" i="1"/>
  <c r="I10" i="1"/>
  <c r="G11" i="1"/>
  <c r="I11" i="1" s="1"/>
  <c r="G12" i="1"/>
  <c r="I12" i="1" s="1"/>
  <c r="G13" i="1"/>
  <c r="I13" i="1" s="1"/>
  <c r="G14" i="1"/>
  <c r="I14" i="1" s="1"/>
  <c r="G15" i="1"/>
  <c r="G16" i="1"/>
  <c r="I16" i="1" s="1"/>
  <c r="G17" i="1"/>
  <c r="I17" i="1"/>
  <c r="G18" i="1"/>
  <c r="I18" i="1"/>
  <c r="J18" i="1" s="1"/>
  <c r="G19" i="1"/>
  <c r="I19" i="1" s="1"/>
  <c r="J11" i="1" l="1"/>
  <c r="J7" i="1"/>
  <c r="J10" i="1"/>
  <c r="I15" i="1"/>
  <c r="J15" i="1" s="1"/>
  <c r="J17" i="1"/>
  <c r="J19" i="1"/>
  <c r="J14" i="1"/>
  <c r="J13" i="1"/>
  <c r="J9" i="1"/>
  <c r="J16" i="1"/>
  <c r="J12" i="1"/>
  <c r="J8" i="1"/>
  <c r="H24" i="1"/>
  <c r="F24" i="1" l="1"/>
  <c r="G24" i="1" l="1"/>
  <c r="J24" i="1" s="1"/>
  <c r="I24" i="1"/>
  <c r="D29" i="1" s="1"/>
  <c r="C29" i="1"/>
  <c r="I20" i="1" l="1"/>
  <c r="D28" i="1" s="1"/>
  <c r="D30" i="1" s="1"/>
  <c r="E29" i="1"/>
  <c r="G20" i="1"/>
  <c r="C28" i="1" s="1"/>
  <c r="C30" i="1" s="1"/>
  <c r="K7" i="1"/>
  <c r="L7" i="1" s="1"/>
  <c r="J20" i="1" l="1"/>
  <c r="E28" i="1" s="1"/>
  <c r="E30" i="1" s="1"/>
  <c r="K24" i="1"/>
  <c r="L24" i="1" s="1"/>
  <c r="K8" i="1"/>
  <c r="L8" i="1" s="1"/>
  <c r="K10" i="1"/>
  <c r="L10" i="1" s="1"/>
  <c r="K6" i="1"/>
  <c r="K20" i="1" l="1"/>
  <c r="L6" i="1"/>
  <c r="L20" i="1" s="1"/>
</calcChain>
</file>

<file path=xl/sharedStrings.xml><?xml version="1.0" encoding="utf-8"?>
<sst xmlns="http://schemas.openxmlformats.org/spreadsheetml/2006/main" count="77" uniqueCount="65">
  <si>
    <t>Lp.</t>
  </si>
  <si>
    <t>Opis przedmiotu zamówienia</t>
  </si>
  <si>
    <t>Nazwa zestawu/Producent/Nr katalogowy (jeśli istnieje)</t>
  </si>
  <si>
    <t>Wielkość opakowania oferowanego produktu</t>
  </si>
  <si>
    <t xml:space="preserve">Cena jednostkowa opakowania (PLN netto) </t>
  </si>
  <si>
    <t xml:space="preserve">Wartość netto </t>
  </si>
  <si>
    <t xml:space="preserve">stawka VAT% </t>
  </si>
  <si>
    <t>Wartość VAT</t>
  </si>
  <si>
    <t xml:space="preserve">Wartość brutto </t>
  </si>
  <si>
    <t>A</t>
  </si>
  <si>
    <t>B</t>
  </si>
  <si>
    <t>C=AXB</t>
  </si>
  <si>
    <t>D</t>
  </si>
  <si>
    <t xml:space="preserve"> E=CxD</t>
  </si>
  <si>
    <t>F=C+E</t>
  </si>
  <si>
    <t>1.</t>
  </si>
  <si>
    <t>Płytki plastikowe 96-dołkowe do przeprowadzania reakcji PCR w czasie rzeczywistym w objętości 10-100 μl wraz z samoprzylepną folią do zamykania płytek, przezierną optycznie do zastosowania przy reakcji PCR w czasie rzeczywistym; płytki i folia wykonane z materiałów odpornych termicznie do temperatury co najmniej 100°C, wolne od DNAz, RNAz oraz kwasów nukleinowych; plytki posiadają unikatowe kody kreskowe w celu identyfikacji i archiwizacji  próbek oraz wyników diagnostycznych;  płytki i folia dedykowane do wykorzystania w analizatorze PCR w czasie rzeczywistym z automatyczną interpretacją wyników. Okres przydatności materiałów co najmniej 6 miesięcy.</t>
  </si>
  <si>
    <t>Razem:</t>
  </si>
  <si>
    <t>TABELA 2</t>
  </si>
  <si>
    <t>Przedmiot zamówienia</t>
  </si>
  <si>
    <t>Nazwa zestawu/Producent/Nr katalogowy (jeżeli istnieje)</t>
  </si>
  <si>
    <t xml:space="preserve">Kwota czynszu netto (za miesiąc) </t>
  </si>
  <si>
    <t>Stawka podatku VAT</t>
  </si>
  <si>
    <t xml:space="preserve">Kwota podatku VAT (za miesiąc) </t>
  </si>
  <si>
    <t xml:space="preserve">Kwota czynszu brutto (za miesiąc) </t>
  </si>
  <si>
    <t>C=AxB</t>
  </si>
  <si>
    <t>D=A+C</t>
  </si>
  <si>
    <t xml:space="preserve">Dzierżawa analizatora PCR w czasie rzeczywistym oraz  kompletu urządzeń dodatkowych niezbędnych do przygotowania  próbki  z materiałem genetycznym oraz wykonania badania mutacji genu EGFR. </t>
  </si>
  <si>
    <t>RAZEM (TABELA 1 + TABELA 2)</t>
  </si>
  <si>
    <t>2.</t>
  </si>
  <si>
    <t>Dzierżawa aparatu real time PCR oraz kompletu  urządzeń dodatkowych do przygotowania próbek oraz wykonania badania w laboratorium molekularnym.</t>
  </si>
  <si>
    <t>Łączna kwota oferty:</t>
  </si>
  <si>
    <t>24 reakcji/ op</t>
  </si>
  <si>
    <t xml:space="preserve"> 120 reakcje/ op</t>
  </si>
  <si>
    <t>50 płytek/op</t>
  </si>
  <si>
    <t>960 szt.</t>
  </si>
  <si>
    <t>1000 szt</t>
  </si>
  <si>
    <t>Końcówki do pipet automatycznych z filtrem  0,1-10 ul służące do izolacji DNA/wykonania oznaczeń EGFR</t>
  </si>
  <si>
    <t>Zestaw odczynników i elementów zużywalnych do izolacji DNA z biopsji płynnej (krew obwodowa); pozwalający na izolację wolnokrążącego DNA nowotworu z osocza , procedura izolacji do 3 godzin. Dedykowany do użycia z zestawem odczynników do oznaczenia mutacji w genach EGFR, KRAS i BRAF zwalidowanych diagnostycznie do wykorzystania z analizatorem PCR w czasie rzeczywistym z automatyczną interpretacją wyników. Zestaw musi posiadać certyfikat CE do diagnostyki in vitro (CE-IVD) potwierdzony deklaracją zgodności z wymaganiami określonymi w dyrektywie 98/79/WE. Okres przydatności odczynników co najmniej 6 miesięcy.</t>
  </si>
  <si>
    <t>Końcówki do pipet automatycznych  z filtrem 2-20 ul służące do izolacji DNA/wykonania oznaczeń EGFR</t>
  </si>
  <si>
    <t>Końcówki do pipet automatycznych  z filtrem 20-200 ul służące do izolacji DNA/wykonania oznaczeń EGFR</t>
  </si>
  <si>
    <t>Końcówki do pipet automatycznych z filtrem 100-1000 ul służące do izolacji DNA/wykonania oznaczeń EGFR</t>
  </si>
  <si>
    <t>Probówki 1,5 ml Safe-lock Eppendorf  służące do izolacji DNA</t>
  </si>
  <si>
    <t>Testy diagnostyczne do wykrywania mutacji genu EGFR ( wraz z zestawem do izolacji DNA z FFPE i cfDNA osocza)  oraz  płytkami 96 dołkowymi do reakcji real time PCR i końcówkami do pipet oraz probówkami 1,5 ml.</t>
  </si>
  <si>
    <t>Zestaw odczynników i elementów zużywalnych do izolacji DNA z tkanek utrwalonych w formalinie i zatopionych w bloczku parafinowym (FFPE); pozwala na izolację genomowego DNA z pojedynczego skrawka tkanki FFPE o grubości 5μm, procedura izolacji trwa do 3 godzin. Dedykowany do użycia z zestawem odczynników do oznaczenia mutacji w genach EGFR i BRAF zwalidowanych diagnostycznie do wykorzystania z analizatorem PCR w czasie rzeczywistym z automatyczną interpretacją wyników. Zestaw zwalidowanych diagnostycznie do wykorzystania z analizatorem PCR w czasie rzeczywistym z automatyczną interpretacją wyników. Zestaw posiada certyfikat CE do diagnostyki in vitro (CE-IVD) potwierdzony deklaracją zgodności z wymaganiami określonymi w dyrektywie 98/79/WE. Okres przydatności odczynników co najmniej 6 miesięcy.</t>
  </si>
  <si>
    <r>
      <t>Zestaw odczynników do diagnostyki in vitro mutacji w eksonach 18, 19, 20, 21 genu EGFR metodą PCR w czasie rzeczywistym z wykorzystaniem automatycznego analizatora PCR. Test pozwala na identyfikację co najmniej 41 najczęstszych mutacji genu EGFR; test wykrywa &lt;5% sekwencji zmutowanego allelu na tle DNA typu dzikiego w 5 μm próbce tkanki FFPE zawierającej &gt;10% komórek nowotworowych - walidacja na materiale klinicznym (tkankach) potwierdzona wynikami prezentowanymi w instrukcji wykonania testu; Zestaw zwalidowany do wykonania kompletnego oznaczenia w oparciu o nie więcej niż 150 ng DNA jednego pacjenta. Walidacja testu z oferowanym zestawem do izolacji DNA z tkanek FFPE potwierdzona wynikami badań w instrukcji wykonania testu. Zestaw zwalidowany do wykonania kompletnego oznaczenia w oparciu o cfDNA pacjenta uzyskanego z co najmniej 2 ml osocza. Zestaw zawiera kontrolę dodatnią (zawiera analizowane mutacje) i ujemną (nie zawiera analizowanych mutacji). Możliwość przechowywania odczynników w stanie płynnym w temperaturze do +8ºC przez okres do 90 dni. Enzymatyczne zabezpieczenie</t>
    </r>
    <r>
      <rPr>
        <sz val="6.5"/>
        <color rgb="FFFF0000"/>
        <rFont val="Times New Roman"/>
        <family val="1"/>
        <charset val="238"/>
      </rPr>
      <t xml:space="preserve"> </t>
    </r>
    <r>
      <rPr>
        <sz val="6.5"/>
        <color theme="1"/>
        <rFont val="Times New Roman"/>
        <family val="1"/>
        <charset val="238"/>
      </rPr>
      <t xml:space="preserve">przed kontaminacją produktami PCR (uracylo-N-glikozylaza). Zestaw zawiera odczynniki pozwalajace na przbadanie próbek co najmniej 24 pacjentów pod warunkiem jednoczesnej analizy co najmniej 3 pacjentów w pojedynczej reakcji. </t>
    </r>
    <r>
      <rPr>
        <sz val="6.5"/>
        <color rgb="FF000000"/>
        <rFont val="Times New Roman"/>
        <family val="1"/>
        <charset val="238"/>
      </rPr>
      <t>Zestaw zwalidowany diagnostycznie do wykorzystania z analizatorem PCR w czasie rzeczywistym z automatyczną interpretacją wyników. Zestaw posiada certyfikat CE do diagnostyki in vitro (CE-IVD) potwierdzony deklaracją zgodności z wymaganiami określonymi w dyrektywie 98/79/WE. Okres przydatności odczynników co najmniej 6 miesięcy.</t>
    </r>
  </si>
  <si>
    <t>końcówki do pipetora Multipette 0,2 ml (Combitips advanced®, Eppendorf Quality™, 0,2 mL)</t>
  </si>
  <si>
    <t>100 szt</t>
  </si>
  <si>
    <t>CE-IVD Cell-Free DNA Collection Tube 50</t>
  </si>
  <si>
    <t>50 szt</t>
  </si>
  <si>
    <t>Ethanol 99,8% 2,5L</t>
  </si>
  <si>
    <t>2,5L</t>
  </si>
  <si>
    <t>Woda do PCR i rozpuszczenia enzymów</t>
  </si>
  <si>
    <t>1L</t>
  </si>
  <si>
    <t>2-propanol 99,8% 2,5L CZDA</t>
  </si>
  <si>
    <t xml:space="preserve">Wartość netto dzierżawy za 12 miesiące </t>
  </si>
  <si>
    <t xml:space="preserve">Warość VAT dzierżawy za 12 miesiące </t>
  </si>
  <si>
    <t>Wartość brutto dzierżawy za 12 miesiące</t>
  </si>
  <si>
    <t>12xA</t>
  </si>
  <si>
    <t>12xB</t>
  </si>
  <si>
    <t xml:space="preserve"> 12xD</t>
  </si>
  <si>
    <t>Wartość netto                   (12 miesiące)</t>
  </si>
  <si>
    <t>Wartość VAT                  (12 miesiące)</t>
  </si>
  <si>
    <t>Wartość brutto    (12 miesiące)</t>
  </si>
  <si>
    <t>Szacowana przez wykonawcę liczba opakowań umożliwiająca wykonanie 840 oznaczeń w ciągu 12 miesięcy, przy założeniu prowadzenia badania dla min 20 prób jednocześnie w jednym przebiegu diagnostycznym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</si>
</sst>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</font>
    <font>
      <sz val="9.5"/>
      <color rgb="FF000000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6.5"/>
      <color rgb="FF00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6.5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vertical="center" wrapText="1"/>
    </xf>
    <xf numFmtId="2" fontId="0" fillId="0" borderId="0" xfId="0" applyNumberFormat="1"/>
    <xf numFmtId="2" fontId="3" fillId="0" borderId="0" xfId="0" applyNumberFormat="1" applyFont="1" applyAlignment="1">
      <alignment wrapText="1"/>
    </xf>
    <xf numFmtId="2" fontId="4" fillId="0" borderId="0" xfId="0" applyNumberFormat="1" applyFont="1" applyAlignment="1">
      <alignment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8" fillId="3" borderId="0" xfId="0" applyNumberFormat="1" applyFont="1" applyFill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2" fontId="6" fillId="0" borderId="0" xfId="0" applyNumberFormat="1" applyFont="1"/>
    <xf numFmtId="9" fontId="5" fillId="0" borderId="4" xfId="2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/>
    </xf>
    <xf numFmtId="2" fontId="4" fillId="0" borderId="10" xfId="0" applyNumberFormat="1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right" vertical="center" wrapText="1"/>
    </xf>
    <xf numFmtId="2" fontId="4" fillId="0" borderId="15" xfId="0" applyNumberFormat="1" applyFont="1" applyBorder="1" applyAlignment="1">
      <alignment horizontal="right" vertical="center" wrapText="1"/>
    </xf>
    <xf numFmtId="2" fontId="10" fillId="0" borderId="16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2" fontId="5" fillId="4" borderId="3" xfId="0" applyNumberFormat="1" applyFont="1" applyFill="1" applyBorder="1" applyAlignment="1">
      <alignment horizontal="right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9" fillId="0" borderId="0" xfId="0" applyFont="1"/>
    <xf numFmtId="0" fontId="3" fillId="0" borderId="0" xfId="0" applyFont="1" applyAlignment="1">
      <alignment wrapText="1"/>
    </xf>
    <xf numFmtId="0" fontId="7" fillId="4" borderId="17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view="pageLayout" zoomScaleNormal="100" workbookViewId="0">
      <selection activeCell="B1" sqref="B1"/>
    </sheetView>
  </sheetViews>
  <sheetFormatPr defaultRowHeight="15" x14ac:dyDescent="0.25"/>
  <cols>
    <col min="2" max="2" width="74.140625" customWidth="1"/>
    <col min="3" max="3" width="15.85546875" customWidth="1"/>
    <col min="4" max="4" width="12.5703125" customWidth="1"/>
    <col min="5" max="5" width="32.140625" customWidth="1"/>
    <col min="6" max="6" width="13.28515625" style="31" customWidth="1"/>
    <col min="7" max="7" width="10.42578125" style="31" bestFit="1" customWidth="1"/>
    <col min="8" max="9" width="9.28515625" style="31" bestFit="1" customWidth="1"/>
    <col min="10" max="10" width="9.5703125" style="31" bestFit="1" customWidth="1"/>
    <col min="11" max="12" width="0" hidden="1" customWidth="1"/>
  </cols>
  <sheetData>
    <row r="1" spans="1:18" x14ac:dyDescent="0.25">
      <c r="A1" s="1"/>
      <c r="B1" s="74"/>
      <c r="C1" s="74"/>
    </row>
    <row r="2" spans="1:18" x14ac:dyDescent="0.25">
      <c r="A2" s="2"/>
    </row>
    <row r="3" spans="1:18" ht="15.75" thickBot="1" x14ac:dyDescent="0.3">
      <c r="A3" s="75"/>
      <c r="B3" s="75"/>
      <c r="C3" s="3"/>
      <c r="D3" s="3"/>
      <c r="E3" s="3"/>
      <c r="F3" s="32"/>
      <c r="G3" s="32"/>
      <c r="H3" s="32"/>
      <c r="I3" s="32"/>
      <c r="J3" s="32"/>
      <c r="K3" s="3"/>
      <c r="L3" s="3"/>
      <c r="M3" s="3"/>
      <c r="N3" s="3"/>
      <c r="O3" s="3"/>
      <c r="P3" s="3"/>
      <c r="Q3" s="3"/>
      <c r="R3" s="3"/>
    </row>
    <row r="4" spans="1:18" s="6" customFormat="1" ht="72.75" thickBot="1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64</v>
      </c>
      <c r="F4" s="34" t="s">
        <v>4</v>
      </c>
      <c r="G4" s="34" t="s">
        <v>5</v>
      </c>
      <c r="H4" s="34" t="s">
        <v>6</v>
      </c>
      <c r="I4" s="34" t="s">
        <v>7</v>
      </c>
      <c r="J4" s="34" t="s">
        <v>8</v>
      </c>
      <c r="K4" s="9"/>
      <c r="L4" s="9"/>
      <c r="M4" s="9"/>
      <c r="N4" s="9"/>
      <c r="O4" s="9"/>
      <c r="P4" s="9"/>
      <c r="Q4" s="9"/>
      <c r="R4" s="9"/>
    </row>
    <row r="5" spans="1:18" s="6" customFormat="1" ht="12.75" thickBot="1" x14ac:dyDescent="0.25">
      <c r="A5" s="10"/>
      <c r="B5" s="11"/>
      <c r="C5" s="12"/>
      <c r="D5" s="11"/>
      <c r="E5" s="13" t="s">
        <v>9</v>
      </c>
      <c r="F5" s="35" t="s">
        <v>10</v>
      </c>
      <c r="G5" s="35" t="s">
        <v>11</v>
      </c>
      <c r="H5" s="35" t="s">
        <v>12</v>
      </c>
      <c r="I5" s="35" t="s">
        <v>13</v>
      </c>
      <c r="J5" s="35" t="s">
        <v>14</v>
      </c>
      <c r="K5" s="4"/>
      <c r="L5" s="4"/>
      <c r="M5" s="4"/>
      <c r="N5" s="4"/>
      <c r="O5" s="4"/>
      <c r="P5" s="4"/>
      <c r="Q5" s="4"/>
      <c r="R5" s="4"/>
    </row>
    <row r="6" spans="1:18" s="6" customFormat="1" ht="129.75" customHeight="1" thickBot="1" x14ac:dyDescent="0.25">
      <c r="A6" s="49" t="s">
        <v>15</v>
      </c>
      <c r="B6" s="65" t="s">
        <v>44</v>
      </c>
      <c r="C6" s="51"/>
      <c r="D6" s="52" t="s">
        <v>32</v>
      </c>
      <c r="E6" s="52"/>
      <c r="F6" s="53"/>
      <c r="G6" s="53">
        <f>E6*F6</f>
        <v>0</v>
      </c>
      <c r="H6" s="43"/>
      <c r="I6" s="36">
        <f>G6*H6</f>
        <v>0</v>
      </c>
      <c r="J6" s="36">
        <f>G6+I6</f>
        <v>0</v>
      </c>
      <c r="K6" s="4">
        <f>F6*E6</f>
        <v>0</v>
      </c>
      <c r="L6" s="4">
        <f>K6*1.08</f>
        <v>0</v>
      </c>
      <c r="M6" s="4"/>
      <c r="N6" s="4"/>
      <c r="O6" s="4"/>
      <c r="P6" s="4"/>
      <c r="Q6" s="4"/>
      <c r="R6" s="4"/>
    </row>
    <row r="7" spans="1:18" s="6" customFormat="1" ht="129.75" customHeight="1" thickBot="1" x14ac:dyDescent="0.25">
      <c r="A7" s="49">
        <v>2</v>
      </c>
      <c r="B7" s="65" t="s">
        <v>38</v>
      </c>
      <c r="C7" s="51"/>
      <c r="D7" s="52" t="s">
        <v>32</v>
      </c>
      <c r="E7" s="52"/>
      <c r="F7" s="53"/>
      <c r="G7" s="53">
        <f t="shared" ref="G7:G19" si="0">E7*F7</f>
        <v>0</v>
      </c>
      <c r="H7" s="43"/>
      <c r="I7" s="36">
        <f t="shared" ref="I7:I19" si="1">G7*H7</f>
        <v>0</v>
      </c>
      <c r="J7" s="36">
        <f t="shared" ref="J7:J20" si="2">G7+I7</f>
        <v>0</v>
      </c>
      <c r="K7" s="4">
        <f>F7*E7</f>
        <v>0</v>
      </c>
      <c r="L7" s="4">
        <f>K7*1.08</f>
        <v>0</v>
      </c>
      <c r="M7" s="4"/>
      <c r="N7" s="4"/>
      <c r="O7" s="4"/>
      <c r="P7" s="4"/>
      <c r="Q7" s="4"/>
      <c r="R7" s="4"/>
    </row>
    <row r="8" spans="1:18" s="6" customFormat="1" ht="147.75" thickBot="1" x14ac:dyDescent="0.25">
      <c r="A8" s="49">
        <v>3</v>
      </c>
      <c r="B8" s="50" t="s">
        <v>45</v>
      </c>
      <c r="C8" s="52"/>
      <c r="D8" s="52" t="s">
        <v>33</v>
      </c>
      <c r="E8" s="52"/>
      <c r="F8" s="53"/>
      <c r="G8" s="53">
        <f t="shared" si="0"/>
        <v>0</v>
      </c>
      <c r="H8" s="43"/>
      <c r="I8" s="36">
        <f t="shared" si="1"/>
        <v>0</v>
      </c>
      <c r="J8" s="36">
        <f t="shared" si="2"/>
        <v>0</v>
      </c>
      <c r="K8" s="4">
        <f t="shared" ref="K8" si="3">F8*E8</f>
        <v>0</v>
      </c>
      <c r="L8" s="4">
        <f t="shared" ref="L8:L10" si="4">K8*1.08</f>
        <v>0</v>
      </c>
      <c r="M8" s="4"/>
      <c r="N8" s="4"/>
      <c r="O8" s="4"/>
      <c r="P8" s="4"/>
      <c r="Q8" s="4"/>
      <c r="R8" s="4"/>
    </row>
    <row r="9" spans="1:18" s="6" customFormat="1" ht="63.75" thickBot="1" x14ac:dyDescent="0.25">
      <c r="A9" s="49">
        <v>4</v>
      </c>
      <c r="B9" s="50" t="s">
        <v>16</v>
      </c>
      <c r="C9" s="52"/>
      <c r="D9" s="52" t="s">
        <v>34</v>
      </c>
      <c r="E9" s="52"/>
      <c r="F9" s="53"/>
      <c r="G9" s="53">
        <f>E9*F9</f>
        <v>0</v>
      </c>
      <c r="H9" s="43"/>
      <c r="I9" s="36">
        <f t="shared" si="1"/>
        <v>0</v>
      </c>
      <c r="J9" s="36">
        <f t="shared" si="2"/>
        <v>0</v>
      </c>
      <c r="K9" s="4"/>
      <c r="L9" s="4"/>
      <c r="M9" s="4"/>
      <c r="N9" s="4"/>
      <c r="O9" s="4"/>
      <c r="P9" s="4"/>
      <c r="Q9" s="4"/>
      <c r="R9" s="4"/>
    </row>
    <row r="10" spans="1:18" s="6" customFormat="1" ht="26.25" thickBot="1" x14ac:dyDescent="0.25">
      <c r="A10" s="54">
        <v>5</v>
      </c>
      <c r="B10" s="59" t="s">
        <v>37</v>
      </c>
      <c r="C10" s="57"/>
      <c r="D10" s="60" t="s">
        <v>35</v>
      </c>
      <c r="E10" s="60"/>
      <c r="F10" s="61"/>
      <c r="G10" s="53">
        <f t="shared" si="0"/>
        <v>0</v>
      </c>
      <c r="H10" s="43"/>
      <c r="I10" s="36">
        <f t="shared" si="1"/>
        <v>0</v>
      </c>
      <c r="J10" s="36">
        <f t="shared" si="2"/>
        <v>0</v>
      </c>
      <c r="K10" s="4">
        <f>F10*E10</f>
        <v>0</v>
      </c>
      <c r="L10" s="4">
        <f t="shared" si="4"/>
        <v>0</v>
      </c>
      <c r="M10" s="14"/>
      <c r="N10" s="14"/>
      <c r="O10" s="14"/>
      <c r="P10" s="14"/>
      <c r="Q10" s="14"/>
      <c r="R10" s="14"/>
    </row>
    <row r="11" spans="1:18" s="6" customFormat="1" ht="26.25" thickBot="1" x14ac:dyDescent="0.25">
      <c r="A11" s="54">
        <v>6</v>
      </c>
      <c r="B11" s="62" t="s">
        <v>39</v>
      </c>
      <c r="C11" s="58"/>
      <c r="D11" s="52" t="s">
        <v>35</v>
      </c>
      <c r="E11" s="55"/>
      <c r="F11" s="63"/>
      <c r="G11" s="53">
        <f t="shared" si="0"/>
        <v>0</v>
      </c>
      <c r="H11" s="43"/>
      <c r="I11" s="36">
        <f t="shared" si="1"/>
        <v>0</v>
      </c>
      <c r="J11" s="36">
        <f t="shared" si="2"/>
        <v>0</v>
      </c>
      <c r="K11" s="4"/>
      <c r="L11" s="4"/>
      <c r="M11" s="14"/>
      <c r="N11" s="14"/>
      <c r="O11" s="14"/>
      <c r="P11" s="14"/>
      <c r="Q11" s="14"/>
      <c r="R11" s="14"/>
    </row>
    <row r="12" spans="1:18" s="6" customFormat="1" ht="26.25" thickBot="1" x14ac:dyDescent="0.25">
      <c r="A12" s="54">
        <v>7</v>
      </c>
      <c r="B12" s="62" t="s">
        <v>40</v>
      </c>
      <c r="C12" s="58"/>
      <c r="D12" s="52" t="s">
        <v>35</v>
      </c>
      <c r="E12" s="55"/>
      <c r="F12" s="64"/>
      <c r="G12" s="53">
        <f t="shared" si="0"/>
        <v>0</v>
      </c>
      <c r="H12" s="43"/>
      <c r="I12" s="36">
        <f t="shared" si="1"/>
        <v>0</v>
      </c>
      <c r="J12" s="36">
        <f t="shared" si="2"/>
        <v>0</v>
      </c>
      <c r="K12" s="4"/>
      <c r="L12" s="4"/>
      <c r="M12" s="14"/>
      <c r="N12" s="14"/>
      <c r="O12" s="14"/>
      <c r="P12" s="14"/>
      <c r="Q12" s="14"/>
      <c r="R12" s="14"/>
    </row>
    <row r="13" spans="1:18" s="6" customFormat="1" ht="26.25" thickBot="1" x14ac:dyDescent="0.25">
      <c r="A13" s="54">
        <v>8</v>
      </c>
      <c r="B13" s="69" t="s">
        <v>41</v>
      </c>
      <c r="C13" s="66"/>
      <c r="D13" s="67" t="s">
        <v>35</v>
      </c>
      <c r="E13" s="68"/>
      <c r="F13" s="64"/>
      <c r="G13" s="53">
        <f t="shared" si="0"/>
        <v>0</v>
      </c>
      <c r="H13" s="43"/>
      <c r="I13" s="36">
        <f t="shared" si="1"/>
        <v>0</v>
      </c>
      <c r="J13" s="36">
        <f t="shared" si="2"/>
        <v>0</v>
      </c>
      <c r="K13" s="4"/>
      <c r="L13" s="4"/>
      <c r="M13" s="14"/>
      <c r="N13" s="14"/>
      <c r="O13" s="14"/>
      <c r="P13" s="14"/>
      <c r="Q13" s="14"/>
      <c r="R13" s="14"/>
    </row>
    <row r="14" spans="1:18" s="6" customFormat="1" ht="21.75" customHeight="1" thickBot="1" x14ac:dyDescent="0.25">
      <c r="A14" s="54">
        <v>9</v>
      </c>
      <c r="B14" s="70" t="s">
        <v>54</v>
      </c>
      <c r="C14" s="71"/>
      <c r="D14" s="71" t="s">
        <v>51</v>
      </c>
      <c r="E14" s="71"/>
      <c r="F14" s="53"/>
      <c r="G14" s="53">
        <f t="shared" si="0"/>
        <v>0</v>
      </c>
      <c r="H14" s="43"/>
      <c r="I14" s="36">
        <f t="shared" si="1"/>
        <v>0</v>
      </c>
      <c r="J14" s="36">
        <f t="shared" si="2"/>
        <v>0</v>
      </c>
      <c r="K14" s="4"/>
      <c r="L14" s="4"/>
      <c r="M14" s="14"/>
      <c r="N14" s="14"/>
      <c r="O14" s="14"/>
      <c r="P14" s="14"/>
      <c r="Q14" s="14"/>
      <c r="R14" s="14"/>
    </row>
    <row r="15" spans="1:18" s="6" customFormat="1" ht="13.5" thickBot="1" x14ac:dyDescent="0.25">
      <c r="A15" s="54">
        <v>10</v>
      </c>
      <c r="B15" s="70" t="s">
        <v>46</v>
      </c>
      <c r="C15" s="60"/>
      <c r="D15" s="57" t="s">
        <v>47</v>
      </c>
      <c r="E15" s="57"/>
      <c r="F15" s="53"/>
      <c r="G15" s="53">
        <f t="shared" si="0"/>
        <v>0</v>
      </c>
      <c r="H15" s="43"/>
      <c r="I15" s="36">
        <f t="shared" si="1"/>
        <v>0</v>
      </c>
      <c r="J15" s="36">
        <f t="shared" si="2"/>
        <v>0</v>
      </c>
      <c r="K15" s="4"/>
      <c r="L15" s="4"/>
      <c r="M15" s="14"/>
      <c r="N15" s="14"/>
      <c r="O15" s="14"/>
      <c r="P15" s="14"/>
      <c r="Q15" s="14"/>
      <c r="R15" s="14"/>
    </row>
    <row r="16" spans="1:18" s="6" customFormat="1" ht="13.5" thickBot="1" x14ac:dyDescent="0.25">
      <c r="A16" s="54">
        <v>11</v>
      </c>
      <c r="B16" s="73" t="s">
        <v>48</v>
      </c>
      <c r="C16" s="60"/>
      <c r="D16" s="72" t="s">
        <v>49</v>
      </c>
      <c r="E16" s="57"/>
      <c r="F16" s="53"/>
      <c r="G16" s="53">
        <f t="shared" si="0"/>
        <v>0</v>
      </c>
      <c r="H16" s="43"/>
      <c r="I16" s="36">
        <f t="shared" si="1"/>
        <v>0</v>
      </c>
      <c r="J16" s="36">
        <f t="shared" si="2"/>
        <v>0</v>
      </c>
      <c r="K16" s="4"/>
      <c r="L16" s="4"/>
      <c r="M16" s="14"/>
      <c r="N16" s="14"/>
      <c r="O16" s="14"/>
      <c r="P16" s="14"/>
      <c r="Q16" s="14"/>
      <c r="R16" s="14"/>
    </row>
    <row r="17" spans="1:18" s="6" customFormat="1" ht="13.5" thickBot="1" x14ac:dyDescent="0.25">
      <c r="A17" s="54">
        <v>12</v>
      </c>
      <c r="B17" s="62" t="s">
        <v>50</v>
      </c>
      <c r="C17" s="57"/>
      <c r="D17" s="72" t="s">
        <v>51</v>
      </c>
      <c r="E17" s="57"/>
      <c r="F17" s="53"/>
      <c r="G17" s="53">
        <f t="shared" si="0"/>
        <v>0</v>
      </c>
      <c r="H17" s="43"/>
      <c r="I17" s="36">
        <f t="shared" si="1"/>
        <v>0</v>
      </c>
      <c r="J17" s="36">
        <f t="shared" si="2"/>
        <v>0</v>
      </c>
      <c r="K17" s="4"/>
      <c r="L17" s="4"/>
      <c r="M17" s="14"/>
      <c r="N17" s="14"/>
      <c r="O17" s="14"/>
      <c r="P17" s="14"/>
      <c r="Q17" s="14"/>
      <c r="R17" s="14"/>
    </row>
    <row r="18" spans="1:18" s="6" customFormat="1" ht="13.5" thickBot="1" x14ac:dyDescent="0.25">
      <c r="A18" s="54">
        <v>13</v>
      </c>
      <c r="B18" s="62" t="s">
        <v>52</v>
      </c>
      <c r="C18" s="57"/>
      <c r="D18" s="72" t="s">
        <v>53</v>
      </c>
      <c r="E18" s="57"/>
      <c r="F18" s="53"/>
      <c r="G18" s="53">
        <f t="shared" si="0"/>
        <v>0</v>
      </c>
      <c r="H18" s="43"/>
      <c r="I18" s="36">
        <f t="shared" si="1"/>
        <v>0</v>
      </c>
      <c r="J18" s="36">
        <f t="shared" si="2"/>
        <v>0</v>
      </c>
      <c r="K18" s="4"/>
      <c r="L18" s="4"/>
      <c r="M18" s="14"/>
      <c r="N18" s="14"/>
      <c r="O18" s="14"/>
      <c r="P18" s="14"/>
      <c r="Q18" s="14"/>
      <c r="R18" s="14"/>
    </row>
    <row r="19" spans="1:18" s="6" customFormat="1" ht="13.5" thickBot="1" x14ac:dyDescent="0.25">
      <c r="A19" s="54">
        <v>14</v>
      </c>
      <c r="B19" s="62" t="s">
        <v>42</v>
      </c>
      <c r="C19" s="58"/>
      <c r="D19" s="55" t="s">
        <v>36</v>
      </c>
      <c r="E19" s="58"/>
      <c r="F19" s="53"/>
      <c r="G19" s="53">
        <f t="shared" si="0"/>
        <v>0</v>
      </c>
      <c r="H19" s="43"/>
      <c r="I19" s="36">
        <f t="shared" si="1"/>
        <v>0</v>
      </c>
      <c r="J19" s="36">
        <f t="shared" si="2"/>
        <v>0</v>
      </c>
      <c r="K19" s="4"/>
      <c r="L19" s="4"/>
      <c r="M19" s="14"/>
      <c r="N19" s="14"/>
      <c r="O19" s="14"/>
      <c r="P19" s="14"/>
      <c r="Q19" s="14"/>
      <c r="R19" s="14"/>
    </row>
    <row r="20" spans="1:18" s="6" customFormat="1" ht="12.75" thickBot="1" x14ac:dyDescent="0.25">
      <c r="A20" s="76" t="s">
        <v>17</v>
      </c>
      <c r="B20" s="77"/>
      <c r="C20" s="77"/>
      <c r="D20" s="77"/>
      <c r="E20" s="77"/>
      <c r="F20" s="78"/>
      <c r="G20" s="56">
        <f>SUM(G6:G19)</f>
        <v>0</v>
      </c>
      <c r="H20" s="37"/>
      <c r="I20" s="37">
        <f>SUM(I6:I19)</f>
        <v>0</v>
      </c>
      <c r="J20" s="37">
        <f t="shared" si="2"/>
        <v>0</v>
      </c>
      <c r="K20" s="4">
        <f>SUM(K6:K10)</f>
        <v>0</v>
      </c>
      <c r="L20" s="4">
        <f>SUM(L6:L10)</f>
        <v>0</v>
      </c>
      <c r="M20" s="4"/>
      <c r="N20" s="4"/>
      <c r="O20" s="4"/>
      <c r="P20" s="4"/>
      <c r="Q20" s="4"/>
      <c r="R20" s="4"/>
    </row>
    <row r="21" spans="1:18" s="6" customFormat="1" ht="12.75" thickBot="1" x14ac:dyDescent="0.25">
      <c r="A21" s="4"/>
      <c r="B21" s="4"/>
      <c r="C21" s="5" t="s">
        <v>18</v>
      </c>
      <c r="D21" s="4"/>
      <c r="E21" s="4"/>
      <c r="F21" s="33"/>
      <c r="G21" s="33"/>
      <c r="H21" s="33"/>
      <c r="I21" s="33"/>
      <c r="J21" s="38"/>
      <c r="K21" s="4"/>
      <c r="L21" s="9"/>
      <c r="M21" s="9"/>
      <c r="N21" s="9"/>
      <c r="O21" s="9"/>
      <c r="P21" s="9"/>
      <c r="Q21" s="9"/>
      <c r="R21" s="9"/>
    </row>
    <row r="22" spans="1:18" s="6" customFormat="1" ht="60.75" thickBot="1" x14ac:dyDescent="0.25">
      <c r="A22" s="7" t="s">
        <v>0</v>
      </c>
      <c r="B22" s="15" t="s">
        <v>19</v>
      </c>
      <c r="C22" s="16" t="s">
        <v>20</v>
      </c>
      <c r="D22" s="17" t="s">
        <v>21</v>
      </c>
      <c r="E22" s="17" t="s">
        <v>22</v>
      </c>
      <c r="F22" s="39" t="s">
        <v>23</v>
      </c>
      <c r="G22" s="39" t="s">
        <v>24</v>
      </c>
      <c r="H22" s="39" t="s">
        <v>55</v>
      </c>
      <c r="I22" s="39" t="s">
        <v>56</v>
      </c>
      <c r="J22" s="39" t="s">
        <v>57</v>
      </c>
      <c r="K22" s="4"/>
      <c r="L22" s="14"/>
      <c r="M22" s="14"/>
      <c r="N22" s="14"/>
      <c r="O22" s="14"/>
      <c r="P22" s="14"/>
      <c r="Q22" s="14"/>
      <c r="R22" s="14"/>
    </row>
    <row r="23" spans="1:18" s="6" customFormat="1" ht="12.75" thickBot="1" x14ac:dyDescent="0.25">
      <c r="A23" s="18"/>
      <c r="B23" s="19"/>
      <c r="C23" s="7"/>
      <c r="D23" s="20" t="s">
        <v>9</v>
      </c>
      <c r="E23" s="20" t="s">
        <v>10</v>
      </c>
      <c r="F23" s="40" t="s">
        <v>25</v>
      </c>
      <c r="G23" s="40" t="s">
        <v>26</v>
      </c>
      <c r="H23" s="40" t="s">
        <v>58</v>
      </c>
      <c r="I23" s="40" t="s">
        <v>59</v>
      </c>
      <c r="J23" s="40" t="s">
        <v>60</v>
      </c>
      <c r="K23" s="4"/>
      <c r="L23" s="14"/>
      <c r="M23" s="14"/>
      <c r="N23" s="14"/>
      <c r="O23" s="14"/>
      <c r="P23" s="14"/>
      <c r="Q23" s="14"/>
      <c r="R23" s="14"/>
    </row>
    <row r="24" spans="1:18" s="6" customFormat="1" ht="39" thickBot="1" x14ac:dyDescent="0.25">
      <c r="A24" s="21" t="s">
        <v>15</v>
      </c>
      <c r="B24" s="28" t="s">
        <v>27</v>
      </c>
      <c r="C24" s="22"/>
      <c r="D24" s="12"/>
      <c r="E24" s="30"/>
      <c r="F24" s="37">
        <f>D24*E24</f>
        <v>0</v>
      </c>
      <c r="G24" s="37">
        <f>D24+F24</f>
        <v>0</v>
      </c>
      <c r="H24" s="37">
        <f>12*D24</f>
        <v>0</v>
      </c>
      <c r="I24" s="36">
        <f>12*F24</f>
        <v>0</v>
      </c>
      <c r="J24" s="37">
        <f>12*G24</f>
        <v>0</v>
      </c>
      <c r="K24" s="4">
        <f>D24*24</f>
        <v>0</v>
      </c>
      <c r="L24" s="4">
        <f>K24*1.23</f>
        <v>0</v>
      </c>
      <c r="M24" s="4"/>
      <c r="N24" s="4"/>
      <c r="O24" s="4"/>
      <c r="P24" s="4"/>
      <c r="Q24" s="4"/>
      <c r="R24" s="4"/>
    </row>
    <row r="25" spans="1:18" s="6" customFormat="1" ht="12" x14ac:dyDescent="0.2">
      <c r="A25" s="14"/>
      <c r="B25" s="23" t="s">
        <v>28</v>
      </c>
      <c r="C25" s="14"/>
      <c r="D25" s="14"/>
      <c r="E25" s="14"/>
      <c r="F25" s="41"/>
      <c r="G25" s="41"/>
      <c r="H25" s="41"/>
      <c r="I25" s="41"/>
      <c r="J25" s="33"/>
      <c r="K25" s="4"/>
      <c r="L25" s="4"/>
      <c r="M25" s="4"/>
      <c r="N25" s="4"/>
      <c r="O25" s="4"/>
      <c r="P25" s="4"/>
      <c r="Q25" s="4"/>
      <c r="R25" s="4"/>
    </row>
    <row r="26" spans="1:18" s="6" customFormat="1" ht="12.75" thickBot="1" x14ac:dyDescent="0.25">
      <c r="A26" s="4"/>
      <c r="B26" s="4"/>
      <c r="C26" s="4"/>
      <c r="D26" s="4"/>
      <c r="E26" s="4"/>
      <c r="F26" s="33"/>
      <c r="G26" s="33"/>
      <c r="H26" s="33"/>
      <c r="I26" s="33"/>
      <c r="J26" s="33"/>
      <c r="K26" s="4"/>
      <c r="L26" s="4"/>
      <c r="M26" s="4"/>
      <c r="N26" s="4"/>
      <c r="O26" s="4"/>
      <c r="P26" s="4"/>
      <c r="Q26" s="4"/>
      <c r="R26" s="4"/>
    </row>
    <row r="27" spans="1:18" s="6" customFormat="1" ht="24.75" thickBot="1" x14ac:dyDescent="0.25">
      <c r="A27" s="24" t="s">
        <v>0</v>
      </c>
      <c r="B27" s="24" t="s">
        <v>19</v>
      </c>
      <c r="C27" s="24" t="s">
        <v>61</v>
      </c>
      <c r="D27" s="25" t="s">
        <v>62</v>
      </c>
      <c r="E27" s="26" t="s">
        <v>63</v>
      </c>
      <c r="F27" s="33"/>
      <c r="G27" s="33"/>
      <c r="H27" s="33"/>
      <c r="I27" s="33"/>
      <c r="J27" s="33"/>
      <c r="K27" s="4"/>
      <c r="L27" s="4"/>
      <c r="M27" s="4"/>
      <c r="N27" s="4"/>
      <c r="O27" s="4"/>
      <c r="P27" s="4"/>
      <c r="Q27" s="4"/>
      <c r="R27" s="4"/>
    </row>
    <row r="28" spans="1:18" s="6" customFormat="1" ht="39" thickBot="1" x14ac:dyDescent="0.25">
      <c r="A28" s="21" t="s">
        <v>15</v>
      </c>
      <c r="B28" s="29" t="s">
        <v>43</v>
      </c>
      <c r="C28" s="44">
        <f>G20</f>
        <v>0</v>
      </c>
      <c r="D28" s="46">
        <f>I20</f>
        <v>0</v>
      </c>
      <c r="E28" s="47">
        <f>J20</f>
        <v>0</v>
      </c>
      <c r="F28" s="33"/>
      <c r="G28" s="33"/>
      <c r="H28" s="33"/>
      <c r="I28" s="33"/>
      <c r="J28" s="33"/>
      <c r="K28" s="4"/>
      <c r="L28" s="4"/>
      <c r="M28" s="4"/>
      <c r="N28" s="4"/>
      <c r="O28" s="4"/>
      <c r="P28" s="4"/>
      <c r="Q28" s="4"/>
      <c r="R28" s="4"/>
    </row>
    <row r="29" spans="1:18" s="6" customFormat="1" ht="26.25" thickBot="1" x14ac:dyDescent="0.25">
      <c r="A29" s="21" t="s">
        <v>29</v>
      </c>
      <c r="B29" s="29" t="s">
        <v>30</v>
      </c>
      <c r="C29" s="45">
        <f>H24</f>
        <v>0</v>
      </c>
      <c r="D29" s="46">
        <f>I24</f>
        <v>0</v>
      </c>
      <c r="E29" s="47">
        <f>J24</f>
        <v>0</v>
      </c>
      <c r="F29" s="33"/>
      <c r="G29" s="33"/>
      <c r="H29" s="33"/>
      <c r="I29" s="33"/>
      <c r="J29" s="33"/>
      <c r="K29" s="4"/>
      <c r="L29" s="4"/>
      <c r="M29" s="4"/>
      <c r="N29" s="4"/>
      <c r="O29" s="4"/>
      <c r="P29" s="4"/>
      <c r="Q29" s="4"/>
      <c r="R29" s="4"/>
    </row>
    <row r="30" spans="1:18" s="6" customFormat="1" ht="12.75" thickBot="1" x14ac:dyDescent="0.25">
      <c r="A30" s="79" t="s">
        <v>31</v>
      </c>
      <c r="B30" s="80"/>
      <c r="C30" s="48">
        <f>SUM(C28:C29)</f>
        <v>0</v>
      </c>
      <c r="D30" s="48">
        <f t="shared" ref="D30:E30" si="5">SUM(D28:D29)</f>
        <v>0</v>
      </c>
      <c r="E30" s="48">
        <f t="shared" si="5"/>
        <v>0</v>
      </c>
      <c r="F30" s="33"/>
      <c r="G30" s="33"/>
      <c r="H30" s="33"/>
      <c r="I30" s="33"/>
      <c r="J30" s="33"/>
      <c r="K30" s="4"/>
      <c r="L30" s="4"/>
      <c r="M30" s="4"/>
      <c r="N30" s="4"/>
      <c r="O30" s="4"/>
      <c r="P30" s="4"/>
      <c r="Q30" s="4"/>
      <c r="R30" s="4"/>
    </row>
    <row r="31" spans="1:18" s="6" customFormat="1" ht="12" x14ac:dyDescent="0.2">
      <c r="A31" s="4"/>
      <c r="B31" s="4"/>
      <c r="C31" s="4"/>
      <c r="D31" s="4"/>
      <c r="E31" s="4"/>
      <c r="F31" s="33"/>
      <c r="G31" s="33"/>
      <c r="H31" s="33"/>
      <c r="I31" s="33"/>
      <c r="J31" s="33"/>
      <c r="K31" s="4"/>
      <c r="L31" s="4"/>
      <c r="M31" s="4"/>
      <c r="N31" s="4"/>
      <c r="O31" s="4"/>
      <c r="P31" s="4"/>
      <c r="Q31" s="4"/>
      <c r="R31" s="4"/>
    </row>
    <row r="32" spans="1:18" s="6" customFormat="1" ht="12" x14ac:dyDescent="0.2">
      <c r="A32" s="4"/>
      <c r="B32" s="4"/>
      <c r="C32" s="4"/>
      <c r="D32" s="4"/>
      <c r="E32" s="4"/>
      <c r="F32" s="33"/>
      <c r="G32" s="33"/>
      <c r="H32" s="33"/>
      <c r="I32" s="33"/>
      <c r="J32" s="33"/>
      <c r="K32" s="4"/>
      <c r="L32" s="4"/>
      <c r="M32" s="4"/>
      <c r="N32" s="4"/>
      <c r="O32" s="4"/>
      <c r="P32" s="4"/>
      <c r="Q32" s="4"/>
      <c r="R32" s="4"/>
    </row>
    <row r="33" spans="1:10" s="6" customFormat="1" ht="12" x14ac:dyDescent="0.2">
      <c r="A33" s="27"/>
      <c r="C33" s="42"/>
      <c r="D33" s="42"/>
      <c r="E33" s="42"/>
      <c r="F33" s="42"/>
      <c r="G33" s="42"/>
      <c r="H33" s="42"/>
      <c r="I33" s="42"/>
      <c r="J33" s="42"/>
    </row>
    <row r="34" spans="1:10" s="6" customFormat="1" ht="12" x14ac:dyDescent="0.2">
      <c r="F34" s="42"/>
      <c r="G34" s="42"/>
      <c r="H34" s="42"/>
      <c r="I34" s="42"/>
      <c r="J34" s="42"/>
    </row>
    <row r="35" spans="1:10" s="6" customFormat="1" ht="12" x14ac:dyDescent="0.2">
      <c r="F35" s="42"/>
      <c r="G35" s="42"/>
      <c r="H35" s="42"/>
      <c r="I35" s="42"/>
      <c r="J35" s="42"/>
    </row>
    <row r="36" spans="1:10" s="6" customFormat="1" ht="12" x14ac:dyDescent="0.2">
      <c r="F36" s="42"/>
      <c r="G36" s="42"/>
      <c r="H36" s="42"/>
      <c r="I36" s="42"/>
      <c r="J36" s="42"/>
    </row>
    <row r="37" spans="1:10" s="6" customFormat="1" ht="12" x14ac:dyDescent="0.2">
      <c r="F37" s="42"/>
      <c r="G37" s="42"/>
      <c r="H37" s="42"/>
      <c r="I37" s="42"/>
      <c r="J37" s="42"/>
    </row>
    <row r="38" spans="1:10" s="6" customFormat="1" ht="12" x14ac:dyDescent="0.2">
      <c r="F38" s="42"/>
      <c r="G38" s="42"/>
      <c r="H38" s="42"/>
      <c r="I38" s="42"/>
      <c r="J38" s="42"/>
    </row>
    <row r="39" spans="1:10" s="6" customFormat="1" ht="12" x14ac:dyDescent="0.2">
      <c r="F39" s="42"/>
      <c r="G39" s="42"/>
      <c r="H39" s="42"/>
      <c r="I39" s="42"/>
      <c r="J39" s="42"/>
    </row>
    <row r="40" spans="1:10" s="6" customFormat="1" ht="12" x14ac:dyDescent="0.2">
      <c r="F40" s="42"/>
      <c r="G40" s="42"/>
      <c r="H40" s="42"/>
      <c r="I40" s="42"/>
      <c r="J40" s="42"/>
    </row>
    <row r="41" spans="1:10" s="6" customFormat="1" ht="12" x14ac:dyDescent="0.2">
      <c r="F41" s="42"/>
      <c r="G41" s="42"/>
      <c r="H41" s="42"/>
      <c r="I41" s="42"/>
      <c r="J41" s="42"/>
    </row>
    <row r="42" spans="1:10" s="6" customFormat="1" ht="12" x14ac:dyDescent="0.2">
      <c r="F42" s="42"/>
      <c r="G42" s="42"/>
      <c r="H42" s="42"/>
      <c r="I42" s="42"/>
      <c r="J42" s="42"/>
    </row>
    <row r="43" spans="1:10" s="6" customFormat="1" ht="12" x14ac:dyDescent="0.2">
      <c r="F43" s="42"/>
      <c r="G43" s="42"/>
      <c r="H43" s="42"/>
      <c r="I43" s="42"/>
      <c r="J43" s="42"/>
    </row>
  </sheetData>
  <mergeCells count="3">
    <mergeCell ref="A3:B3"/>
    <mergeCell ref="A20:F20"/>
    <mergeCell ref="A30:B30"/>
  </mergeCells>
  <pageMargins left="0.70866141732283472" right="0.70866141732283472" top="0.74803149606299213" bottom="0.74803149606299213" header="0.31496062992125984" footer="0.31496062992125984"/>
  <pageSetup paperSize="9" scale="52" fitToHeight="2" orientation="landscape" r:id="rId1"/>
  <headerFooter>
    <oddHeader>&amp;LWCPiT EA/381- 26/2022 &amp;CZałącznik nr 1A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F. Hoffmann-La Roche,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Banachowicz, Karolina {DEEP~Warsaw Dia}</dc:creator>
  <cp:lastModifiedBy>szielinska</cp:lastModifiedBy>
  <cp:lastPrinted>2015-05-22T12:22:23Z</cp:lastPrinted>
  <dcterms:created xsi:type="dcterms:W3CDTF">2015-05-15T07:50:13Z</dcterms:created>
  <dcterms:modified xsi:type="dcterms:W3CDTF">2022-05-06T10:09:09Z</dcterms:modified>
</cp:coreProperties>
</file>