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/>
  </bookViews>
  <sheets>
    <sheet name="artykuły biurowe " sheetId="2" r:id="rId1"/>
    <sheet name="Arkusz1" sheetId="3" r:id="rId2"/>
    <sheet name="Arkusz2" sheetId="4" r:id="rId3"/>
  </sheets>
  <calcPr calcId="125725"/>
</workbook>
</file>

<file path=xl/calcChain.xml><?xml version="1.0" encoding="utf-8"?>
<calcChain xmlns="http://schemas.openxmlformats.org/spreadsheetml/2006/main">
  <c r="A146" i="2"/>
  <c r="A147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I181"/>
  <c r="J181" s="1"/>
  <c r="F181"/>
  <c r="I193"/>
  <c r="J193" s="1"/>
  <c r="F193"/>
  <c r="I192"/>
  <c r="J192" s="1"/>
  <c r="F192"/>
  <c r="I191"/>
  <c r="J191" s="1"/>
  <c r="F191"/>
  <c r="I190"/>
  <c r="J190" s="1"/>
  <c r="F190"/>
  <c r="I189"/>
  <c r="J189" s="1"/>
  <c r="F189"/>
  <c r="A189"/>
  <c r="A190" s="1"/>
  <c r="A191" s="1"/>
  <c r="A192" s="1"/>
  <c r="I188"/>
  <c r="J188" s="1"/>
  <c r="F188"/>
  <c r="I182"/>
  <c r="J182" s="1"/>
  <c r="F182"/>
  <c r="I180"/>
  <c r="J180" s="1"/>
  <c r="F180"/>
  <c r="I179"/>
  <c r="J179" s="1"/>
  <c r="F179"/>
  <c r="I178"/>
  <c r="J178" s="1"/>
  <c r="F178"/>
  <c r="A178"/>
  <c r="A179" s="1"/>
  <c r="I177"/>
  <c r="J177" s="1"/>
  <c r="F177"/>
  <c r="I170"/>
  <c r="J170" s="1"/>
  <c r="F170"/>
  <c r="F32"/>
  <c r="I32"/>
  <c r="J32" s="1"/>
  <c r="F113"/>
  <c r="I113"/>
  <c r="J113" s="1"/>
  <c r="F29"/>
  <c r="I29"/>
  <c r="J29" s="1"/>
  <c r="F194" l="1"/>
  <c r="J194"/>
  <c r="F183"/>
  <c r="J183" s="1"/>
  <c r="F121"/>
  <c r="I121"/>
  <c r="J121" s="1"/>
  <c r="F103"/>
  <c r="I103"/>
  <c r="J103" s="1"/>
  <c r="F26"/>
  <c r="I26"/>
  <c r="J26" s="1"/>
  <c r="F120"/>
  <c r="I120"/>
  <c r="J120" s="1"/>
  <c r="F142"/>
  <c r="I142"/>
  <c r="J142" s="1"/>
  <c r="I76"/>
  <c r="J76" s="1"/>
  <c r="F76"/>
  <c r="I75"/>
  <c r="J75" s="1"/>
  <c r="F75"/>
  <c r="F24"/>
  <c r="I24"/>
  <c r="J24" s="1"/>
  <c r="F23"/>
  <c r="I23"/>
  <c r="J23" s="1"/>
  <c r="I22"/>
  <c r="J22" s="1"/>
  <c r="F22"/>
  <c r="I13"/>
  <c r="J13" s="1"/>
  <c r="F13"/>
  <c r="F53"/>
  <c r="I53"/>
  <c r="J53" s="1"/>
  <c r="F9"/>
  <c r="I9"/>
  <c r="J9" s="1"/>
  <c r="F141"/>
  <c r="I141"/>
  <c r="J141" s="1"/>
  <c r="F4"/>
  <c r="F5"/>
  <c r="F6"/>
  <c r="F7"/>
  <c r="F8"/>
  <c r="F10"/>
  <c r="F11"/>
  <c r="F12"/>
  <c r="F14"/>
  <c r="F15"/>
  <c r="F16"/>
  <c r="F17"/>
  <c r="F18"/>
  <c r="F19"/>
  <c r="F20"/>
  <c r="F21"/>
  <c r="F25"/>
  <c r="F27"/>
  <c r="F28"/>
  <c r="F30"/>
  <c r="F31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4"/>
  <c r="F105"/>
  <c r="F106"/>
  <c r="F107"/>
  <c r="F108"/>
  <c r="F109"/>
  <c r="F110"/>
  <c r="F111"/>
  <c r="F112"/>
  <c r="F114"/>
  <c r="F115"/>
  <c r="F116"/>
  <c r="F117"/>
  <c r="F118"/>
  <c r="F119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1"/>
  <c r="A4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I81"/>
  <c r="J81" s="1"/>
  <c r="I83"/>
  <c r="J83" s="1"/>
  <c r="I108"/>
  <c r="J108" s="1"/>
  <c r="I73" l="1"/>
  <c r="J73" s="1"/>
  <c r="I169"/>
  <c r="J169" s="1"/>
  <c r="I171"/>
  <c r="J171" s="1"/>
  <c r="I146"/>
  <c r="J146" s="1"/>
  <c r="I136"/>
  <c r="J136" s="1"/>
  <c r="I124"/>
  <c r="J124" s="1"/>
  <c r="I116"/>
  <c r="J116" s="1"/>
  <c r="I91"/>
  <c r="J91" s="1"/>
  <c r="I39"/>
  <c r="J39" s="1"/>
  <c r="I52"/>
  <c r="J52" s="1"/>
  <c r="I80"/>
  <c r="J80" s="1"/>
  <c r="I87"/>
  <c r="J87" s="1"/>
  <c r="I16"/>
  <c r="J16" s="1"/>
  <c r="I131"/>
  <c r="J131" s="1"/>
  <c r="I41"/>
  <c r="J41" s="1"/>
  <c r="I25"/>
  <c r="J25" s="1"/>
  <c r="I157"/>
  <c r="J157" s="1"/>
  <c r="I12"/>
  <c r="J12" s="1"/>
  <c r="I140"/>
  <c r="J140" s="1"/>
  <c r="I30"/>
  <c r="J30" s="1"/>
  <c r="F3"/>
  <c r="F172" s="1"/>
  <c r="I49"/>
  <c r="J49" s="1"/>
  <c r="I56"/>
  <c r="J56" s="1"/>
  <c r="I55"/>
  <c r="J55" s="1"/>
  <c r="I69"/>
  <c r="J69" s="1"/>
  <c r="I117"/>
  <c r="J117" s="1"/>
  <c r="I147"/>
  <c r="J147" s="1"/>
  <c r="I143"/>
  <c r="J143" s="1"/>
  <c r="I34"/>
  <c r="J34" s="1"/>
  <c r="I35"/>
  <c r="J35" s="1"/>
  <c r="I36"/>
  <c r="J36" s="1"/>
  <c r="I44" l="1"/>
  <c r="J44" s="1"/>
  <c r="I77"/>
  <c r="J77" s="1"/>
  <c r="I48"/>
  <c r="J48" s="1"/>
  <c r="I47"/>
  <c r="J47" s="1"/>
  <c r="I46"/>
  <c r="J46" s="1"/>
  <c r="I167"/>
  <c r="J167" s="1"/>
  <c r="I168"/>
  <c r="J168" s="1"/>
  <c r="I122"/>
  <c r="J122" s="1"/>
  <c r="I43"/>
  <c r="J43" s="1"/>
  <c r="I99"/>
  <c r="J99" s="1"/>
  <c r="I138"/>
  <c r="J138" s="1"/>
  <c r="I139"/>
  <c r="J139" s="1"/>
  <c r="I137"/>
  <c r="J137" s="1"/>
  <c r="I8"/>
  <c r="J8" s="1"/>
  <c r="I98"/>
  <c r="J98" s="1"/>
  <c r="I4"/>
  <c r="J4" s="1"/>
  <c r="I5"/>
  <c r="J5" s="1"/>
  <c r="I6"/>
  <c r="J6" s="1"/>
  <c r="I7"/>
  <c r="J7" s="1"/>
  <c r="I10"/>
  <c r="J10" s="1"/>
  <c r="I11"/>
  <c r="J11" s="1"/>
  <c r="I14"/>
  <c r="J14" s="1"/>
  <c r="I15"/>
  <c r="J15" s="1"/>
  <c r="I17"/>
  <c r="J17" s="1"/>
  <c r="I18"/>
  <c r="J18" s="1"/>
  <c r="I19"/>
  <c r="J19" s="1"/>
  <c r="I20"/>
  <c r="J20" s="1"/>
  <c r="I21"/>
  <c r="J21" s="1"/>
  <c r="I31"/>
  <c r="J31" s="1"/>
  <c r="I33"/>
  <c r="J33" s="1"/>
  <c r="I37"/>
  <c r="J37" s="1"/>
  <c r="I38"/>
  <c r="J38" s="1"/>
  <c r="I40"/>
  <c r="J40" s="1"/>
  <c r="I42"/>
  <c r="J42" s="1"/>
  <c r="I45"/>
  <c r="J45" s="1"/>
  <c r="I50"/>
  <c r="J50" s="1"/>
  <c r="I51"/>
  <c r="J51" s="1"/>
  <c r="I54"/>
  <c r="J54" s="1"/>
  <c r="I57"/>
  <c r="J57" s="1"/>
  <c r="I58"/>
  <c r="J58" s="1"/>
  <c r="I60"/>
  <c r="J60" s="1"/>
  <c r="I59"/>
  <c r="J59" s="1"/>
  <c r="I61"/>
  <c r="J61" s="1"/>
  <c r="I62"/>
  <c r="J62" s="1"/>
  <c r="I63"/>
  <c r="J63" s="1"/>
  <c r="I64"/>
  <c r="J64" s="1"/>
  <c r="I65"/>
  <c r="J65" s="1"/>
  <c r="I66"/>
  <c r="J66" s="1"/>
  <c r="I67"/>
  <c r="J67" s="1"/>
  <c r="I68"/>
  <c r="J68" s="1"/>
  <c r="I70"/>
  <c r="J70" s="1"/>
  <c r="I71"/>
  <c r="J71" s="1"/>
  <c r="I72"/>
  <c r="J72" s="1"/>
  <c r="I74"/>
  <c r="J74" s="1"/>
  <c r="I78"/>
  <c r="J78" s="1"/>
  <c r="I79"/>
  <c r="J79" s="1"/>
  <c r="I82"/>
  <c r="J82" s="1"/>
  <c r="I84"/>
  <c r="J84" s="1"/>
  <c r="I85"/>
  <c r="J85" s="1"/>
  <c r="I86"/>
  <c r="J86" s="1"/>
  <c r="I28"/>
  <c r="J28" s="1"/>
  <c r="I27"/>
  <c r="J27" s="1"/>
  <c r="I88"/>
  <c r="J88" s="1"/>
  <c r="I89"/>
  <c r="J89" s="1"/>
  <c r="I90"/>
  <c r="J90" s="1"/>
  <c r="I92"/>
  <c r="J92" s="1"/>
  <c r="I93"/>
  <c r="J93" s="1"/>
  <c r="I94"/>
  <c r="J94" s="1"/>
  <c r="I95"/>
  <c r="J95" s="1"/>
  <c r="I96"/>
  <c r="J96" s="1"/>
  <c r="I97"/>
  <c r="J97" s="1"/>
  <c r="I100"/>
  <c r="J100" s="1"/>
  <c r="I102"/>
  <c r="J102" s="1"/>
  <c r="I101"/>
  <c r="J101" s="1"/>
  <c r="I104"/>
  <c r="J104" s="1"/>
  <c r="I105"/>
  <c r="J105" s="1"/>
  <c r="I106"/>
  <c r="J106" s="1"/>
  <c r="I107"/>
  <c r="J107" s="1"/>
  <c r="I109"/>
  <c r="J109" s="1"/>
  <c r="I110"/>
  <c r="J110" s="1"/>
  <c r="I111"/>
  <c r="J111" s="1"/>
  <c r="I112"/>
  <c r="J112" s="1"/>
  <c r="I114"/>
  <c r="J114" s="1"/>
  <c r="I115"/>
  <c r="J115" s="1"/>
  <c r="I123"/>
  <c r="J123" s="1"/>
  <c r="I125"/>
  <c r="J125" s="1"/>
  <c r="I126"/>
  <c r="J126" s="1"/>
  <c r="I127"/>
  <c r="J127" s="1"/>
  <c r="I128"/>
  <c r="J128" s="1"/>
  <c r="I129"/>
  <c r="J129" s="1"/>
  <c r="I130"/>
  <c r="J130" s="1"/>
  <c r="I132"/>
  <c r="J132" s="1"/>
  <c r="I133"/>
  <c r="J133" s="1"/>
  <c r="I134"/>
  <c r="J134" s="1"/>
  <c r="I135"/>
  <c r="J135" s="1"/>
  <c r="I145"/>
  <c r="J145" s="1"/>
  <c r="I118"/>
  <c r="J118" s="1"/>
  <c r="I119"/>
  <c r="J119" s="1"/>
  <c r="I144"/>
  <c r="J144" s="1"/>
  <c r="I149"/>
  <c r="J149" s="1"/>
  <c r="I150"/>
  <c r="J150" s="1"/>
  <c r="I151"/>
  <c r="J151" s="1"/>
  <c r="I152"/>
  <c r="J152" s="1"/>
  <c r="I148"/>
  <c r="J148" s="1"/>
  <c r="I153"/>
  <c r="J153" s="1"/>
  <c r="I154"/>
  <c r="J154" s="1"/>
  <c r="I155"/>
  <c r="J155" s="1"/>
  <c r="I156"/>
  <c r="J156" s="1"/>
  <c r="I159"/>
  <c r="J159" s="1"/>
  <c r="I158"/>
  <c r="J158" s="1"/>
  <c r="I160"/>
  <c r="J160" s="1"/>
  <c r="I161"/>
  <c r="J161" s="1"/>
  <c r="I162"/>
  <c r="J162" s="1"/>
  <c r="I163"/>
  <c r="J163" s="1"/>
  <c r="I164"/>
  <c r="J164" s="1"/>
  <c r="I165"/>
  <c r="J165" s="1"/>
  <c r="I166"/>
  <c r="J166" s="1"/>
  <c r="I3"/>
  <c r="J3" s="1"/>
  <c r="F1048531" l="1"/>
  <c r="J172"/>
</calcChain>
</file>

<file path=xl/comments1.xml><?xml version="1.0" encoding="utf-8"?>
<comments xmlns="http://schemas.openxmlformats.org/spreadsheetml/2006/main">
  <authors>
    <author>kjanczewska</author>
  </authors>
  <commentList>
    <comment ref="A102" authorId="0">
      <text>
        <r>
          <rPr>
            <b/>
            <sz val="9"/>
            <color indexed="81"/>
            <rFont val="Tahoma"/>
            <charset val="1"/>
          </rPr>
          <t>kjanczewska: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<sst xmlns="http://schemas.openxmlformats.org/spreadsheetml/2006/main" count="400" uniqueCount="214">
  <si>
    <t>L.p.</t>
  </si>
  <si>
    <t>Artykuł</t>
  </si>
  <si>
    <t>Gumka do mazania</t>
  </si>
  <si>
    <t>Koperty listowe białe C6</t>
  </si>
  <si>
    <t>Koperty C 5 białe samoprzylepne</t>
  </si>
  <si>
    <t>Korektor w płynie min 20 ml z pędzelkiem</t>
  </si>
  <si>
    <t>Notes samoprzylepny  duży 7,5 cm x 7,5 cm</t>
  </si>
  <si>
    <t>Notes samoprzylepny mały  4,0 cm x 5,0 cm</t>
  </si>
  <si>
    <t>Okładka kolorowa do bindowania / 1op. 100 szt. /</t>
  </si>
  <si>
    <t>Okładka przeźroczysta do bindowania / 1 op. 100 szt./</t>
  </si>
  <si>
    <t>Podkładka pod myszkę</t>
  </si>
  <si>
    <t>Płyta CD-R 800 megabajtów</t>
  </si>
  <si>
    <t>Rozszywacz</t>
  </si>
  <si>
    <t xml:space="preserve">Skoroszyt zwykły papierowy biały A 4 </t>
  </si>
  <si>
    <t>Blok techniczny A4 ( min 10 kartek, białe).</t>
  </si>
  <si>
    <t>Brulion A4 ( 96 kart w kratkę) sztywna laminowana oprawa</t>
  </si>
  <si>
    <t>BrulionA5 (96 kartek w kratkę)sztywna laminowana oprawa</t>
  </si>
  <si>
    <t>Datownik mały samotuszujący - wersja cyfrowa</t>
  </si>
  <si>
    <t>Długopis jednorazowy - cztery postawowe kolory</t>
  </si>
  <si>
    <t>Dziurkacz metalowy -  dziurkuje min 30 kartek</t>
  </si>
  <si>
    <t>Foliopis czarny- z możliwości pisania na folii, płytach CD i szkle o rozmiarach 0,4, 0,6, 0,8 mm</t>
  </si>
  <si>
    <t>Klej biurowy sztyft pojemność min 15 g</t>
  </si>
  <si>
    <t>Korektor w piórze pojemność min 7 g</t>
  </si>
  <si>
    <t xml:space="preserve">Korektor w tasmie </t>
  </si>
  <si>
    <t>Marker  permanentny cztery podstawowe  kolory</t>
  </si>
  <si>
    <t>Nożyczki biurowe metalowe min 21 cm</t>
  </si>
  <si>
    <t xml:space="preserve">Ołówek techniczny HB gumka </t>
  </si>
  <si>
    <t>Pinezki beczułki kolorowe opak min 25 szt</t>
  </si>
  <si>
    <t xml:space="preserve">Pinezki opak. 100szt  </t>
  </si>
  <si>
    <t>Pisaki kolorowe:cztery podstawowe kolory</t>
  </si>
  <si>
    <t xml:space="preserve">Podkład do pisania z okładką  A 4 zamykana  z klipsem </t>
  </si>
  <si>
    <t>Przekładki  wąskie do segregatora  240x105 mm opak 100 szt.</t>
  </si>
  <si>
    <t>Spinacze   28 mm/1 opak. - 100 sztuk</t>
  </si>
  <si>
    <t>Spinacze duże aktowe 50mm /1 opak. - 50szt</t>
  </si>
  <si>
    <t>Spinacze duże aktowe 70mm /1 opak. - 50szt</t>
  </si>
  <si>
    <t xml:space="preserve">Teczka wiązana plastikowa,A-4, przednia strona okładki przeźroczysta, tylnia okładka kolorowa </t>
  </si>
  <si>
    <t xml:space="preserve">Teczka z gumką A4 rózne kolory , lakierowana , tektura min 450g, grzbiet min 20mmm </t>
  </si>
  <si>
    <t>Temperówka aluminiowa  na dwa ostrza o śr.  8mm i 11mm</t>
  </si>
  <si>
    <t>Tusz do stempli czerwony</t>
  </si>
  <si>
    <t>Tusz do stempli niebieski lub czarny</t>
  </si>
  <si>
    <t>Zakreślacze fluorescencyjny  różne kolory</t>
  </si>
  <si>
    <t>Zeszyty 16 kartkowe A 5 kratka miękka oprawa</t>
  </si>
  <si>
    <t>Zeszyty 32 kartkowe A 5 kratka miekka oprawa</t>
  </si>
  <si>
    <t>Zeszyty 60 kartkowe A 5 kratka miekka oprawa</t>
  </si>
  <si>
    <t>Zeszyty 96 kartkowe A 5 kratka miękka oprawa</t>
  </si>
  <si>
    <t>Zeszyty 96 kartkowy  A 4 kratka miękka oprawa</t>
  </si>
  <si>
    <t xml:space="preserve">Zszywacze min 25 kart </t>
  </si>
  <si>
    <t>Zszywki    24/6 / 1op. - 1000szt</t>
  </si>
  <si>
    <t>Zakładki samoprzylepne , półprzeźroczysta kalka z kolorowym marginesem,  o wymiarach 20x 50mm w czeterech różnych kolorach, ilość  zakładek w bloczku  każdego koloru  min 40 szt</t>
  </si>
  <si>
    <t>szt</t>
  </si>
  <si>
    <t>ark</t>
  </si>
  <si>
    <t>rolka</t>
  </si>
  <si>
    <t>op</t>
  </si>
  <si>
    <t>ryza</t>
  </si>
  <si>
    <t>bloczek</t>
  </si>
  <si>
    <t>Metka-cena / etykieta samoprzylepna /, różne kolory wym 30 x 40 mm, rolka , nie mniej niż 700szt etykiet w rolce</t>
  </si>
  <si>
    <t>Taśma samoprzylepna typu Colex szer. 2 cm min 20 m</t>
  </si>
  <si>
    <t>Etykiety samoprzylepne  ark A4, .białe rozmiar  70x29,7mm, pakowane po 100 ark w opakowaniu</t>
  </si>
  <si>
    <t>Koperty B5 brązowe samoprzylepne</t>
  </si>
  <si>
    <t>Koperty C 4 białe  samoprzylepne</t>
  </si>
  <si>
    <t>Koperty C4 brązowe  samoprzylepne</t>
  </si>
  <si>
    <t>Koperty C5 brązowe samoprzylepne</t>
  </si>
  <si>
    <t>Teczka wiązana papierowa A 4 szeroki grzbiet, biała karton min 275g/m²</t>
  </si>
  <si>
    <t>Teczka z gumką A 4 biała tekturowa karton min 350g/m²</t>
  </si>
  <si>
    <t>jm</t>
  </si>
  <si>
    <t>cena jedn. netto (b)</t>
  </si>
  <si>
    <t>wartość ogółem netto    ( a x b = c )</t>
  </si>
  <si>
    <t>producent, 
nr katalogowy</t>
  </si>
  <si>
    <t>cena brutto</t>
  </si>
  <si>
    <t>wartość brutto</t>
  </si>
  <si>
    <t>stawka VAT d</t>
  </si>
  <si>
    <t>Ilość / szt lub opak. /( a )</t>
  </si>
  <si>
    <t xml:space="preserve"> </t>
  </si>
  <si>
    <t>Spinacze metalowe duże miedziane op. 50szt dł min 7,5 cm</t>
  </si>
  <si>
    <t>Rolki barwiace do maszyn liczących</t>
  </si>
  <si>
    <t xml:space="preserve">ryza </t>
  </si>
  <si>
    <t>Mechanizm skoroszytowy( wąsy) ( op 25szt)</t>
  </si>
  <si>
    <t xml:space="preserve">Marker olejowy, okrągła końcówka, linia pisania 1.0 mm oraz 0,5mm , długość linii  min 400m, tusz wodoodporny, szybkoschnący, dobrze kryjacy ,odporny na działanie warunków atmosferycznych oraz wysokich i niskich temperatur, wytrzymała końcówka fibrowa., kolor biały lub czarny </t>
  </si>
  <si>
    <t>Koperty z okienkiem DL  biała  110x220mm /okienko z prawej strony/</t>
  </si>
  <si>
    <t>Zszywki    26/6 / 1op. - 1000szt</t>
  </si>
  <si>
    <t>Zszywki    26/6 / mocne stalowe  1op. - 1000szt</t>
  </si>
  <si>
    <t>Grzbiety plastikowe 10mm liczba oprawianych kartek 65 , op 100szt , kolor biały , czarny , niebieski , zółty</t>
  </si>
  <si>
    <t>Grzbiety plastikowe 19mm liczba oprawianych kartek 165, op 100szt  kolor biały , czarny , niebieski , zółty</t>
  </si>
  <si>
    <t xml:space="preserve">Karta wynagrodzeń  Zo94/2, format  A4, sztywny biały karton offsetowy o gramaturze 250g  , nadruk w kolorze czarnym, druk dwustronny  </t>
  </si>
  <si>
    <t>Księga korespondencyjna w sztywnej oprawie na której znajduje się napis Księga Korespondencyjna  min 96 kart</t>
  </si>
  <si>
    <t xml:space="preserve">Linijka 20 cm przeźroczysta lub kolorowa </t>
  </si>
  <si>
    <t>Linijka 30 cm przeźroczysta lub kolorowa</t>
  </si>
  <si>
    <t>Półka na dokumenty A4, przeżroczysta lub brazowa</t>
  </si>
  <si>
    <t>Koperty B4 ( 250x353mm) białe samoprzylepne</t>
  </si>
  <si>
    <t>Koperty B4 ( 250x353mm) brązowe samoprzylepne</t>
  </si>
  <si>
    <t>Klips biurowy , szer 41mm , czarny op 12 szt</t>
  </si>
  <si>
    <t>Klips biurowy , szer 51mm czarny op 12 szt</t>
  </si>
  <si>
    <t>Skoroszyt z folii bez oczek różne  kolory A4</t>
  </si>
  <si>
    <t>Skoroszyt z folii z oczkami różne  kolory A4</t>
  </si>
  <si>
    <t>Rolka kasowa , termoczuła,  szer 57mm x 15 m</t>
  </si>
  <si>
    <t>Rolka  kasowa  termoczuła  szer 57mmx30m</t>
  </si>
  <si>
    <t>Rolka do maszyn liczących szer 57mmx20m</t>
  </si>
  <si>
    <t>Tasma dymo 3D , rozm  9mmx3m , czarna lub granatowa , do opisu gładkich, równych, płaskich  powierzchni, odporna na działanie wody , korozji , ścierania i wiekszosć środków chemicznych,do posiadanej wytłaczarki DYMO OMEGA</t>
  </si>
  <si>
    <t>Koperta B4 (250x353x38mm) biała samoklejąca z paskiem z  rozszerzonymi bokami i dnem</t>
  </si>
  <si>
    <t>Koperta C4 ( 229x324x38mm)  brązowa  samoklejaca z paskiem z rozszerzonymi bokami i dnem</t>
  </si>
  <si>
    <t>Koperty B 5 ( 176x250mm) białe  samoprzylepne</t>
  </si>
  <si>
    <t>Koperta B5  brazowa  trójwymiarowa</t>
  </si>
  <si>
    <t>wartość netto + vat           ( c + d )</t>
  </si>
  <si>
    <t>Segregatory A 4  4/50 pokryty kolorową okleiną ,  posiada 2-ringowy mechanizm dzwigniowy oraz  wymienną etykietę.</t>
  </si>
  <si>
    <t>Segregatory A 4  4/75 pokryty kolorową okleiną ,posiadaa  2-ringowy mechanizm dzwigniowy oraz  wymienną etykietę.</t>
  </si>
  <si>
    <t>Segregatory A 5  5/75 pokryty kolorową okleiną , posiada 2-ringowy mechanizm dzwigniowy oraz  wymienną etykietę.</t>
  </si>
  <si>
    <t>Książka transfuzyjna Mz/Szp 47</t>
  </si>
  <si>
    <t>szt.</t>
  </si>
  <si>
    <t>Długopis żelowy przeźroczysta obudowa -grubość linii pisania  0,5mmm, cztery podstawowe kolory AUTOMAT MECHANIZM WŁĄCZAJĄCY</t>
  </si>
  <si>
    <t>op.</t>
  </si>
  <si>
    <t>Skorowidz w twardej, laminowanej folią błyszczącą oprawie, 96 kartek, format A4, wzmocniony grzbiet, szyte kartki, alfabetyczny register (24 litery)</t>
  </si>
  <si>
    <t>Długopis na sprężynie wyposażony w samoprzylepną podkładkę umożliwiającą przymocowanie do blatu</t>
  </si>
  <si>
    <t>Holder z tworzywa sztucznego na identyfikator, wyposażony w taśmę, wymiar wew. 90x56 mm, wymiar zew. 92x59 mm</t>
  </si>
  <si>
    <t>Nawilżacz wodny - maczłka: bezbarwny, bezwonny z antypoślizgową podstawką</t>
  </si>
  <si>
    <t>Zszywki 26/8 - opakowanie 1000 szt.</t>
  </si>
  <si>
    <t>Zszywki 23/15 - opakowanie 1000 szt.</t>
  </si>
  <si>
    <t>Linijka 50 cm - plastikowa, przezroczysta</t>
  </si>
  <si>
    <t>Ofertówka krystaliczna, wykonana z przezroczystej folii PCV, zgrzewana w liter "L", wycięcie na palec, format A4  - opakowanie 25 szt.</t>
  </si>
  <si>
    <t>Teczka kopertowa format A3, zamykana na rzep, wykonana z twardej tektury, szerokość: nie mniejsza niż 1 cm</t>
  </si>
  <si>
    <t>Segregator  A4/77/4 ringi; wymiary: 77x319x275, średnica ringu 50 mm, format a4, mechanizm 4-ringowy</t>
  </si>
  <si>
    <t>Etykiety samoprzylepne, arkusz a-4, białe , rozmiar 70x36mm,  po 100 ark w opakowaniu</t>
  </si>
  <si>
    <t xml:space="preserve">Identyfikator do kluczy ,plastikowy , z wymienna etykietką, cztery podstawowe kolory, pakowane po 50 szt. w opakowaniu </t>
  </si>
  <si>
    <t>Identyfikator z klipsem wykonany z przezroczystego, sztywnego tworzywa., klips i agrafka oraz kartonik z wydrukowaną ramką w komplecie</t>
  </si>
  <si>
    <t>Koperty z okienkiem do płyt CD i DVD</t>
  </si>
  <si>
    <t>Magnesy z plastikową obudową śr 20mm, mix kolorów</t>
  </si>
  <si>
    <t xml:space="preserve">Pakiet nr 1 CPV  30190000-7.
</t>
  </si>
  <si>
    <t>Płyta DVD+R do nadruku , DVD-/+R - 4,7 GB/120min , DVD-/+R - x16, kompatybilna z posiadaną nagrywarką  CD/DVD   Rimage 2000i  nie zgrzewane w folię , pakowana w pudełka plastkikowe</t>
  </si>
  <si>
    <t>Płyta CD-R do nadruku, CD-R - 700 MB / 80 min,CD-R - x52,  kompatybilna z  posiadaną  nagrywarką  płyt  CD/DVD  Rimage 2000i , pakowana w pudełka plastikowe , nie zgrzewane w folię.</t>
  </si>
  <si>
    <t>Tasma dymo 3D , rozm  9mmx7m , czarna lub granatowa , do opisu gładkich, równych, płaskich  powierzchni, odporna na działanie wody , korozji , ścierania i wiekszosć środków chemicznych,do posiadanej wytłaczarki DYMO OMEGA</t>
  </si>
  <si>
    <t>arkusz</t>
  </si>
  <si>
    <t>Koperta ochronna D14 wymiary - wewnątrz 170 x 245 mm  ±10mm, zewnętrzny 200 x 255 mm  ±10mm, wyściełana folią bąbelkową, samoklejąca z paskiem,</t>
  </si>
  <si>
    <t xml:space="preserve">Marker suchy do tablic suchościeralnych , cztery podstawowe kolory </t>
  </si>
  <si>
    <t>paczka</t>
  </si>
  <si>
    <t>Etykiety samoprzylepne , arkusz A4 .białe rozmiar       48,5 x 16,9 mm pak po 100 ark w opakowaniu</t>
  </si>
  <si>
    <t>Etykiety samoprzylepne arkkusz A4,białe ,  rozmiar 105x148 , po 100 arkuszy w opakowaniu</t>
  </si>
  <si>
    <t xml:space="preserve">Etykiety samoprzylepne w rolce rozmiar 32mm x 20mm /min  2000 etkiet na rolce </t>
  </si>
  <si>
    <t xml:space="preserve">Etykiety samoprzylepne w rolce rozmiar 58mm x 43mm, min  800 etykiet na rolce </t>
  </si>
  <si>
    <t>Etykiety samoprzylepne , arkusz A4 .białe rozmiar      42x49,50mm,  pak po 100 ark w opakowaniu</t>
  </si>
  <si>
    <t>Etykiety samoprzylepne , arkusz A4 .białe rozmiar       52,5 x 21,2 mm , pak po 100 ark w opakowaniu</t>
  </si>
  <si>
    <t>Etykiety samoprzylepne , arkusz A4 .białe rozmiar       97,0 x 42,40mm , pak po 100 ark w opakowaniu</t>
  </si>
  <si>
    <t xml:space="preserve">Kwitariusz przychodowy format A5  K-103/s , wykonany na papierze samokopiującym, oryginał + 2 kopie, sklejony w blok o objętości 60 kartek (20 kompletów), kolory papieru biały-różowy-żółty. </t>
  </si>
  <si>
    <t>Brystol , o gramaturze min  170g/m2 ,mix kolorów , min 20 arkuszy A1 w paczce  , rozm 610x860mm+/-1mm</t>
  </si>
  <si>
    <t>Brystol , o gramaturze min 170g/m2,  biały   , rozm 610x860mm=/-1mm</t>
  </si>
  <si>
    <t>Cyferki /Literki samoprzylepne wys.min 2,7 cm, czarne,białe , arkusz A4</t>
  </si>
  <si>
    <t>Cyferki/Literki samoprzylepne wys. min 1,4 cm białe, czarne, arkusz A4</t>
  </si>
  <si>
    <t>Cyferki/Literki samoprzylepne wys min  5cm  białe, czarne, arkusz A4</t>
  </si>
  <si>
    <t xml:space="preserve">Fastykuła A4  do przechowywania archiwalnych dokumentów formatu A4,  okładka wiązana z tektury makulaturowej litej 800g/m2; 
wymiar: 220 x 320 mm+/-2mm; 
wymiar tasiemki: szerokość min 5 mm, długośćmin  100 mm; op  po 25 szt </t>
  </si>
  <si>
    <t>Pamieć USB, min 16 GB</t>
  </si>
  <si>
    <t>Papier ksero A 3 min białość min  140CIE gramatura min  80g/m2, ryza 500arkuszy</t>
  </si>
  <si>
    <t>Papier ksero A 4 min białość min  140 CIE gramatura min  80g/m2, ryza 500arkuszy</t>
  </si>
  <si>
    <t>Papier ksero A 4 min białość 168 CIE gramatura  min 200g/m2, ryza 250 arkuszy</t>
  </si>
  <si>
    <t>Papier ksero A 4 tęcza kolorów  gramatura  min 80g/m2, ryza 500 arkuszy</t>
  </si>
  <si>
    <t>Papier ksero A 5 min białość min 140CIE gramatura min 80g/m2, ryza 500arkuszy</t>
  </si>
  <si>
    <t>Papier ksero kolorowy A 4, gramatura min 80g/m2, ryza 500arkuszy</t>
  </si>
  <si>
    <t>Papier na recepty, gramatura min  80g/m2, ryza 500 arkuszy</t>
  </si>
  <si>
    <t>Przybornik wielofunkcyjny na biurko (przybornik na długopisy, kostkę papierową i spinacze) metalowy, siatkowy, rozmiar 200x100x100 mm+/-10mm</t>
  </si>
  <si>
    <t xml:space="preserve">Tablica wisząca  magnetyczna suchościeralna z półką  , biała ,  rama aluminiowa szer 2cm, rozm 60cmx90cm +/- 1cm, </t>
  </si>
  <si>
    <t>Tablica korkowa  w ramie drewnianej 100cmx80cm +/-1cm</t>
  </si>
  <si>
    <t>Tablica korkowa w ramie drewnianej 60x40cm+/-1cm</t>
  </si>
  <si>
    <t>Tablica korkowa w ramie drewnianej 90x60cm+/-1cm</t>
  </si>
  <si>
    <t>Tasma pakowa żółta lub pomarańczowa , szer 48mm dł min 50yd</t>
  </si>
  <si>
    <t xml:space="preserve">Taśma pakowa szara/ brązowa  szer. 48mm, dł min   50 m </t>
  </si>
  <si>
    <t>Teczka skrzydłowa A4 wykonana z utwardzanego kartonu (min 1,9mm), pokryta ekologiczną folią PP o grubości min 100µm, wewnątrz biała okleina o gramaturze: min 100g/m2,
posiadająca  3 skrzydła, zamykana na dwa rzepy, o wymiarach 248x319x35mm +/-5mm, rózne kolory</t>
  </si>
  <si>
    <t>Teczki do podpisu,  teczka wykonana z kartonu pokrytego skóropodobnym tworzywem   min 8 kart,karty wewnętrzne kartonowe białe z dziurkami w celu pokazania zawartości teczki,grzbiet teczki wykonany harmonijkowo</t>
  </si>
  <si>
    <t>Wizytownik na 200 wizytówek, koszulki - folia Lux PCV, wpięte w otwierany ring, każda koszulka mieści min 8 wizytówek, 4 w pionie</t>
  </si>
  <si>
    <t>Księga raportów pielęgniarskich, format A-4 , papier offsetowy, druk dwustronny , 200kartek , układ pionowy , okładka sztywny karton- w kolorze białym , na okładce tytuł ksiegi  ,  księga  klejona ,wzór tabelki i instrukcja do wypełniania ksiegi rapotów na drugiej  stronie w załączeniu</t>
  </si>
  <si>
    <t>op/1kg</t>
  </si>
  <si>
    <t>Gumki recepturki 80mmx1,5mmx3,5mm,  zawartosć kauczuku naturalnego min 60%, żółte,  naturalne , czerwone , białe,  pakowane  po  1 kg</t>
  </si>
  <si>
    <t>Tasma dymo 3D , rozm  12mmx7m , czarna lub granatowa , do opisu gładkich, równych, płaskich  powierzchni, odporna na działanie wody , korozji , ścierania i wiekszosć środków chemicznych,do posiadanej wytłaczarki DYMO OMEGA</t>
  </si>
  <si>
    <t>Rolka kasowa termoczuła szer 57mm x 80m</t>
  </si>
  <si>
    <t>Etykiety samoprzylepne arkkusz A4,białe ,  rozmiar 105x42,4mm , po 100 arkuszy w opakowaniu</t>
  </si>
  <si>
    <t>Papier wizytówkowy , na dyplomy, gładki , kolor ecru, A4 , gram min 250g/m2, op 20szt</t>
  </si>
  <si>
    <t>Klips biurowy ,  szer 32mm czarny op 12 szt</t>
  </si>
  <si>
    <t xml:space="preserve">Rolka termiczna , szer 110mmx20m </t>
  </si>
  <si>
    <r>
      <t>Kalkulator    zasilany podwójnie z 12-pozycyjnym wyświetlaczem,podwójna pamięć, zaokrąglanie wyników, obliczanie marży, cofanie ostatnio wprowadanej pozycji, klawisz powójnego zera. Wymiary: ( 154x154x29 mm)</t>
    </r>
    <r>
      <rPr>
        <sz val="10"/>
        <rFont val="Arial"/>
        <family val="2"/>
        <charset val="238"/>
      </rPr>
      <t>±</t>
    </r>
    <r>
      <rPr>
        <sz val="9.8000000000000007"/>
        <rFont val="Calibri"/>
        <family val="2"/>
        <charset val="238"/>
      </rPr>
      <t>5mm</t>
    </r>
  </si>
  <si>
    <r>
      <t xml:space="preserve">Koperta ochronna F16 wymiary - wewnątrz 210 x 330 mm </t>
    </r>
    <r>
      <rPr>
        <sz val="10"/>
        <rFont val="Arial"/>
        <family val="2"/>
        <charset val="238"/>
      </rPr>
      <t>± 10mm</t>
    </r>
    <r>
      <rPr>
        <sz val="10"/>
        <rFont val="Calibri"/>
        <family val="2"/>
        <charset val="238"/>
      </rPr>
      <t xml:space="preserve">, zewnętrzny 240 x 340 mm ±10mm, wyściełana folią bąbelkową, samoklejąca z paskiem, </t>
    </r>
  </si>
  <si>
    <r>
      <t>Koperty do zdjęć RTG szare  lub brązowe o wym. 46 x 38 cm</t>
    </r>
    <r>
      <rPr>
        <sz val="10"/>
        <rFont val="Arial"/>
        <family val="2"/>
        <charset val="238"/>
      </rPr>
      <t xml:space="preserve">± 1cm </t>
    </r>
    <r>
      <rPr>
        <sz val="10"/>
        <rFont val="Calibri"/>
        <family val="2"/>
        <charset val="238"/>
      </rPr>
      <t xml:space="preserve">, papier pakowy , natronowy błyszczący min 90g/m2, koperty otwarte z dłuższego boku ,drugi dluższy bok klejony na zakładkę </t>
    </r>
  </si>
  <si>
    <r>
      <t>Księga raportów lekarskich</t>
    </r>
    <r>
      <rPr>
        <b/>
        <sz val="10"/>
        <rFont val="Calibri"/>
        <family val="2"/>
        <charset val="238"/>
      </rPr>
      <t xml:space="preserve"> </t>
    </r>
    <r>
      <rPr>
        <sz val="10"/>
        <rFont val="Calibri"/>
        <family val="2"/>
        <charset val="238"/>
      </rPr>
      <t>, format A-4 , papier offsetowy, druk dwustronny ,100kartek , układ pionowy , okładka sztywny karton w kolorze białym  , na okładce tytuł księgi , księga  klejona ,wzór tabelki w załączeniu.</t>
    </r>
  </si>
  <si>
    <t>Ewidencja wyjsć w godzinach słuzbowych PU/Os 226, wykonany w formie zeszytu format A4, objętość min 20 kartek, okładka ze sztywnego kartonu</t>
  </si>
  <si>
    <t xml:space="preserve">Polecenie wyjazdu służbowego ( delegacja), Os 232 , format A5 , min 50 kartek , druk dwustronny  </t>
  </si>
  <si>
    <t>Blok brudnopisowy A 4 makulaturowy 80-100 kartkowy</t>
  </si>
  <si>
    <t>Blok brudnopisowy A 5 makulaturowy 80-100 kartkowy</t>
  </si>
  <si>
    <t>Cienkopis cztery  kolory:  czarny, czerwony, zielony , niebieski  z cienka końcówką - kolor zatyczki wskazuje kolor tuszu</t>
  </si>
  <si>
    <t>Folia laminacyjna A4, grubości 80 lub 100 mikronów opakowanie po 100szt.</t>
  </si>
  <si>
    <t>Folia laminacyjna A3, grubości  80 lub 100 mikronów opakowanie po 100szt.</t>
  </si>
  <si>
    <t>Grzbiety plastikowe 12mm-12,5mm liczba oprawianych kartek 105 , op 100szt  kolor biały , czarny , niebieski , zółty</t>
  </si>
  <si>
    <t>Pojemnik plastikowy lub z PCV  stojący na dokumenty  A4  ,  szer. grzbietu 10cm , przeźroczysty</t>
  </si>
  <si>
    <t xml:space="preserve">Kalendarz biurowy , stojący, pionowy lub poziomy  z odwracanymi kartami  na rok 2022,  1 tydzień na stronie; bieżąca numeracja dni i tygodni; święta państwowe i kościelne oraz dni świąteczne i  pracujące, spiralowa oprawa grzbietu, umożliwiajaca swobodny obrót kartek </t>
  </si>
  <si>
    <t xml:space="preserve">Zwijacz do identyfikatorów z mechanizm ściągającym   z metalowym  klipem  na tylnej ściance, który ułatwia wkładanie identyfikatora,  z otworem na klip, długość linki: 80 cm-85cm, pakowany po 10 w paczce </t>
  </si>
  <si>
    <t>Pakiet nr 3 CPV 30199760-5</t>
  </si>
  <si>
    <t>Ilość / szt lub opak. / a</t>
  </si>
  <si>
    <t>stawka VAT</t>
  </si>
  <si>
    <t>wartość ogółem brutto                 ( c + d )</t>
  </si>
  <si>
    <t>Etykiety termotransferowa ,papierowa, półpołysk,  klej mocny 32x20mm , śr wew  40mm , rolka 2000 etykiet  do drukarki Zebra GK 420t</t>
  </si>
  <si>
    <t>szt/rolka</t>
  </si>
  <si>
    <t>Taśma termotransferowa , woskowa ,  40mmx74m ,  out , śr wew rolki 0,5cala , do drukarki Zebra GK 420t</t>
  </si>
  <si>
    <t>Etykiety termotransferowa ,papierowa,  klej mocny, 50x25mm ,śr wew  40mm , rolka 2000 etykiet  do drukarki Zebra GK 420t</t>
  </si>
  <si>
    <t>4.</t>
  </si>
  <si>
    <t>Taśma  termotransferowa,   woskowa,  55mmx74m, out ,   do drukarki Zebra GK 420t</t>
  </si>
  <si>
    <t>Etykieta termiczna , klej standard, 100x100mm,śr wew  40, rolka 250 etykiet do drukarki Zebra LP 2844</t>
  </si>
  <si>
    <t>Ilość / szt lub opak. /</t>
  </si>
  <si>
    <r>
      <t xml:space="preserve">Etykieta samoprzylepna  , rozm ( 8cmx2cm) </t>
    </r>
    <r>
      <rPr>
        <sz val="10"/>
        <rFont val="Arial"/>
        <family val="2"/>
        <charset val="238"/>
      </rPr>
      <t>±</t>
    </r>
    <r>
      <rPr>
        <sz val="10"/>
        <rFont val="Calibri"/>
        <family val="2"/>
        <charset val="238"/>
      </rPr>
      <t xml:space="preserve"> 1cm , drukowane , duze litery w kolorze czerwonym na białym tle : </t>
    </r>
    <r>
      <rPr>
        <b/>
        <sz val="10"/>
        <color rgb="FFFF0000"/>
        <rFont val="Calibri"/>
        <family val="2"/>
        <charset val="238"/>
      </rPr>
      <t xml:space="preserve">UWAGA! LEK CYTOTOKSYCZNY </t>
    </r>
  </si>
  <si>
    <r>
      <t xml:space="preserve">Etykieta samoprzylepna , rozm (8cmx2cm)± 1cm , drukowane , duze litery w kolorze czarnym na niebieskim tle                                                                   </t>
    </r>
    <r>
      <rPr>
        <b/>
        <sz val="10"/>
        <color theme="1"/>
        <rFont val="Calibri"/>
        <family val="2"/>
        <charset val="238"/>
      </rPr>
      <t xml:space="preserve">SUBSTANCJA BARDZO SILNIE DZIAŁAJACA </t>
    </r>
  </si>
  <si>
    <r>
      <t xml:space="preserve">Etykieta samoprzylepna rozm (10cm x4cm)± 1cm , drukowane duże litery , na białym tle                                     </t>
    </r>
    <r>
      <rPr>
        <b/>
        <sz val="10"/>
        <color rgb="FFFF0000"/>
        <rFont val="Calibri"/>
        <family val="2"/>
        <charset val="238"/>
      </rPr>
      <t xml:space="preserve">UWAGA! LEK CYTOTOKSYCZNY   </t>
    </r>
    <r>
      <rPr>
        <sz val="10"/>
        <color rgb="FFFF0000"/>
        <rFont val="Calibri"/>
        <family val="2"/>
        <charset val="238"/>
      </rPr>
      <t>kolor liter czerwony</t>
    </r>
    <r>
      <rPr>
        <sz val="10"/>
        <rFont val="Calibri"/>
        <family val="2"/>
        <charset val="238"/>
      </rPr>
      <t xml:space="preserve">  na białym tle                                                   </t>
    </r>
    <r>
      <rPr>
        <b/>
        <sz val="10"/>
        <rFont val="Calibri"/>
        <family val="2"/>
        <charset val="238"/>
      </rPr>
      <t xml:space="preserve">PRZECHOWYWAĆ W LODÓWCE </t>
    </r>
    <r>
      <rPr>
        <sz val="10"/>
        <rFont val="Calibri"/>
        <family val="2"/>
        <charset val="238"/>
      </rPr>
      <t xml:space="preserve"> kolor liter czarny na białym tle </t>
    </r>
  </si>
  <si>
    <r>
      <t xml:space="preserve">Etykieta samoprzylepna rozm (10cm x6cm)± 1cm , drukowane duże litery , na białym tle                                     </t>
    </r>
    <r>
      <rPr>
        <b/>
        <sz val="9"/>
        <color rgb="FFFF0000"/>
        <rFont val="Calibri"/>
        <family val="2"/>
        <charset val="238"/>
      </rPr>
      <t xml:space="preserve">UWAGA! LEK CYTOTOKSYCZNY   </t>
    </r>
    <r>
      <rPr>
        <sz val="9"/>
        <color rgb="FFFF0000"/>
        <rFont val="Calibri"/>
        <family val="2"/>
        <charset val="238"/>
      </rPr>
      <t xml:space="preserve">kolor liter  czerwony na białym tle  </t>
    </r>
    <r>
      <rPr>
        <sz val="9"/>
        <rFont val="Calibri"/>
        <family val="2"/>
        <charset val="238"/>
      </rPr>
      <t xml:space="preserve">                                                                      </t>
    </r>
    <r>
      <rPr>
        <b/>
        <sz val="9"/>
        <rFont val="Calibri"/>
        <family val="2"/>
        <charset val="238"/>
      </rPr>
      <t xml:space="preserve">  SUBSTANCJA BARDZO SILNIE DZIAŁACA  </t>
    </r>
    <r>
      <rPr>
        <sz val="9"/>
        <rFont val="Calibri"/>
        <family val="2"/>
        <charset val="238"/>
      </rPr>
      <t>kolor liter - czarny na niebieskim tle.</t>
    </r>
  </si>
  <si>
    <r>
      <t xml:space="preserve">Etykieta samoprzylepna  , rozm (14cmx10cm)± 1cm  , drukowane , duze litery  w kolorze czerwonym na białym tle </t>
    </r>
    <r>
      <rPr>
        <sz val="10"/>
        <color rgb="FFFF0000"/>
        <rFont val="Calibri"/>
        <family val="2"/>
        <charset val="238"/>
      </rPr>
      <t xml:space="preserve">UWAGA! NIEBEZPIECZNE ODPADY CYTOTOKSYCZNE SPALIC BEZ OTWIERANIA  </t>
    </r>
  </si>
  <si>
    <t xml:space="preserve">Etykieta samoprzylepna , rozm (8cmx8cm) ± 1cm , drukowane duże i małe litery  w kolorze czarnym na białym tle ,                                                                          APTEKA                                                                               PRACOWNIA LEKÓW CYTOSTATYCZNYCH                               Rp.                                                                                                 Inj. natrii chlorati 0,9% 10ml                                                 Inj. natrii chlorati 0,9%  100ml                                                                                                                                                                                                                                                 Data sporządzenia   ................      Podpis  .......... </t>
  </si>
  <si>
    <t>Pakiet nr 2 CPV 30199760-5</t>
  </si>
  <si>
    <t>Teczka -skoroszyt na akta osobowe , zawieszana  z 4  przegródkami do dokumentowania przebiegu stosunku pracy zatrudnionego. Wykonana ze sztywnego, mocnego kartonu min 230gsm , w kazdej przegródce  mechanizmam skoroszytowy umożliwiający sprawne wkładanie i wyjmowanie dokumentacji. Funkcjonalny, przejrzysty element zawieszkowy do segregowania oraz nadrukowane na okładce miejsce do umieszczenia danych osobowych.</t>
  </si>
  <si>
    <t>Etykieta termiczna , klej standard, 50x25mm,śr wew  40, rolka 2000 etykiet do drukarki Zebra LP 2844</t>
  </si>
  <si>
    <t>Koszulka z klapką z folii groszkowej , rozm  B4 ,  z paskiem z multiperforacją pozwalajacą na wygodne przechowywanie dokumentów we wszystkich rodzajach segregatorów, otwarte z prawego boku , op 25szt</t>
  </si>
  <si>
    <t>Koszulki  z folii groszkowej PP , rozm A 4 , z paskiem z multiperforacją pozwalajacą na wygodne przechowywanie dokumentów we wszystkich rodzajach segregatorów, otwierana z góry</t>
  </si>
  <si>
    <t>Koszulki   z folii groszkowej PP , rozm A 5,  z paskiem z multiperforacją pozwalajacą na wygodne przechowywanie dokumentów we wszystkich rodzajach segregatorów, otwierana z góry</t>
  </si>
  <si>
    <t>Koszulka na katalogi z poszerzanym brzegiem do przechowywania katalogów, cenników i grubych ofert, odpowiednia do przechowywania min 200 kartek A4 ,  z paskiem z multiperforacją pozwalajacą na wygodne przechowywanie dokumentów we wszystkich rodzajach segregatorów,posiadaja klapkę zabezpieczającą dokumenty przed wypadaniem,otwierana z góry, wykonana z mocnej groszkowej folii PVC</t>
  </si>
</sst>
</file>

<file path=xl/styles.xml><?xml version="1.0" encoding="utf-8"?>
<styleSheet xmlns="http://schemas.openxmlformats.org/spreadsheetml/2006/main">
  <fonts count="32">
    <font>
      <sz val="10"/>
      <name val="Times New Roman"/>
      <charset val="238"/>
    </font>
    <font>
      <b/>
      <sz val="12"/>
      <name val="Calibri"/>
      <family val="2"/>
      <charset val="238"/>
    </font>
    <font>
      <sz val="10"/>
      <name val="Calibri"/>
      <family val="2"/>
      <charset val="238"/>
    </font>
    <font>
      <sz val="10"/>
      <name val="Arial CE"/>
      <family val="2"/>
      <charset val="238"/>
    </font>
    <font>
      <b/>
      <i/>
      <sz val="12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Calibri"/>
      <family val="2"/>
      <charset val="238"/>
    </font>
    <font>
      <b/>
      <i/>
      <sz val="12"/>
      <name val="Calibri"/>
      <family val="2"/>
      <charset val="238"/>
    </font>
    <font>
      <sz val="10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Calibri"/>
      <family val="2"/>
      <charset val="238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.8000000000000007"/>
      <name val="Calibri"/>
      <family val="2"/>
      <charset val="238"/>
    </font>
    <font>
      <sz val="10"/>
      <color rgb="FFFF0000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color rgb="FFFF0000"/>
      <name val="Calibri"/>
      <family val="2"/>
      <charset val="238"/>
    </font>
    <font>
      <sz val="14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0"/>
      <color rgb="FFFF0000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9"/>
      <color rgb="FFFF0000"/>
      <name val="Calibri"/>
      <family val="2"/>
      <charset val="238"/>
    </font>
    <font>
      <sz val="9"/>
      <color rgb="FFFF0000"/>
      <name val="Calibri"/>
      <family val="2"/>
      <charset val="238"/>
    </font>
    <font>
      <sz val="9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4">
    <xf numFmtId="0" fontId="0" fillId="0" borderId="0"/>
    <xf numFmtId="0" fontId="3" fillId="0" borderId="0"/>
    <xf numFmtId="9" fontId="5" fillId="0" borderId="0" applyFill="0" applyBorder="0" applyAlignment="0" applyProtection="0"/>
    <xf numFmtId="0" fontId="3" fillId="0" borderId="0"/>
  </cellStyleXfs>
  <cellXfs count="111">
    <xf numFmtId="0" fontId="0" fillId="0" borderId="0" xfId="0"/>
    <xf numFmtId="0" fontId="0" fillId="0" borderId="0" xfId="0" applyFill="1"/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4" fontId="6" fillId="0" borderId="0" xfId="0" applyNumberFormat="1" applyFont="1" applyFill="1" applyBorder="1" applyAlignment="1">
      <alignment vertical="top" wrapText="1"/>
    </xf>
    <xf numFmtId="0" fontId="4" fillId="0" borderId="1" xfId="1" applyFont="1" applyFill="1" applyBorder="1" applyAlignment="1" applyProtection="1">
      <alignment horizontal="center" vertical="top" wrapText="1"/>
      <protection locked="0"/>
    </xf>
    <xf numFmtId="2" fontId="4" fillId="0" borderId="1" xfId="2" applyNumberFormat="1" applyFont="1" applyFill="1" applyBorder="1" applyAlignment="1" applyProtection="1">
      <alignment horizontal="center" vertical="top" wrapText="1"/>
      <protection locked="0"/>
    </xf>
    <xf numFmtId="9" fontId="4" fillId="0" borderId="1" xfId="1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4" fontId="6" fillId="0" borderId="0" xfId="0" applyNumberFormat="1" applyFont="1" applyFill="1" applyBorder="1" applyAlignment="1">
      <alignment vertical="center" wrapText="1"/>
    </xf>
    <xf numFmtId="0" fontId="7" fillId="0" borderId="0" xfId="0" applyFont="1"/>
    <xf numFmtId="4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wrapText="1"/>
    </xf>
    <xf numFmtId="0" fontId="4" fillId="0" borderId="0" xfId="1" applyFont="1" applyFill="1" applyBorder="1" applyAlignment="1" applyProtection="1">
      <alignment horizontal="center" vertical="top" wrapText="1"/>
      <protection locked="0"/>
    </xf>
    <xf numFmtId="0" fontId="9" fillId="0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vertical="top" wrapText="1"/>
    </xf>
    <xf numFmtId="4" fontId="4" fillId="0" borderId="1" xfId="0" applyNumberFormat="1" applyFont="1" applyFill="1" applyBorder="1" applyAlignment="1">
      <alignment vertical="top" wrapText="1"/>
    </xf>
    <xf numFmtId="0" fontId="8" fillId="0" borderId="0" xfId="0" applyFont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2" fontId="10" fillId="0" borderId="1" xfId="0" applyNumberFormat="1" applyFont="1" applyFill="1" applyBorder="1" applyAlignment="1">
      <alignment horizontal="center" vertical="center" wrapText="1"/>
    </xf>
    <xf numFmtId="9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9" fontId="7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/>
    <xf numFmtId="0" fontId="11" fillId="0" borderId="0" xfId="0" applyFont="1" applyFill="1" applyBorder="1"/>
    <xf numFmtId="0" fontId="12" fillId="0" borderId="0" xfId="0" applyFont="1" applyFill="1" applyBorder="1"/>
    <xf numFmtId="0" fontId="2" fillId="0" borderId="1" xfId="0" applyFont="1" applyFill="1" applyBorder="1" applyAlignment="1">
      <alignment vertical="center" wrapText="1"/>
    </xf>
    <xf numFmtId="2" fontId="1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2" fontId="10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14" fillId="0" borderId="1" xfId="1" applyFont="1" applyFill="1" applyBorder="1" applyAlignment="1" applyProtection="1">
      <alignment horizontal="center" vertical="top" wrapText="1"/>
      <protection locked="0"/>
    </xf>
    <xf numFmtId="2" fontId="13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/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top" wrapText="1"/>
    </xf>
    <xf numFmtId="0" fontId="10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wrapText="1"/>
    </xf>
    <xf numFmtId="0" fontId="10" fillId="0" borderId="1" xfId="0" applyFont="1" applyFill="1" applyBorder="1" applyAlignment="1">
      <alignment wrapText="1"/>
    </xf>
    <xf numFmtId="0" fontId="2" fillId="0" borderId="0" xfId="0" applyFont="1" applyFill="1" applyAlignment="1">
      <alignment vertical="center" wrapText="1"/>
    </xf>
    <xf numFmtId="0" fontId="2" fillId="0" borderId="2" xfId="0" applyFont="1" applyFill="1" applyBorder="1" applyAlignment="1">
      <alignment wrapText="1"/>
    </xf>
    <xf numFmtId="2" fontId="0" fillId="0" borderId="0" xfId="0" applyNumberFormat="1"/>
    <xf numFmtId="2" fontId="16" fillId="0" borderId="0" xfId="0" applyNumberFormat="1" applyFont="1" applyFill="1" applyBorder="1" applyAlignment="1">
      <alignment horizontal="center" vertical="center" wrapText="1"/>
    </xf>
    <xf numFmtId="2" fontId="13" fillId="0" borderId="0" xfId="0" applyNumberFormat="1" applyFont="1" applyFill="1" applyBorder="1" applyAlignment="1">
      <alignment horizontal="center" vertical="center"/>
    </xf>
    <xf numFmtId="2" fontId="20" fillId="0" borderId="1" xfId="0" applyNumberFormat="1" applyFont="1" applyFill="1" applyBorder="1" applyAlignment="1">
      <alignment horizontal="center" vertical="center" wrapText="1"/>
    </xf>
    <xf numFmtId="4" fontId="2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0" fillId="0" borderId="1" xfId="0" applyFont="1" applyFill="1" applyBorder="1" applyAlignment="1">
      <alignment horizontal="center" vertical="center" wrapText="1"/>
    </xf>
    <xf numFmtId="2" fontId="11" fillId="0" borderId="1" xfId="0" applyNumberFormat="1" applyFont="1" applyFill="1" applyBorder="1" applyAlignment="1">
      <alignment horizontal="center" vertical="center"/>
    </xf>
    <xf numFmtId="2" fontId="11" fillId="0" borderId="1" xfId="1" applyNumberFormat="1" applyFont="1" applyFill="1" applyBorder="1" applyAlignment="1" applyProtection="1">
      <alignment horizontal="center" vertical="center" wrapText="1"/>
      <protection locked="0"/>
    </xf>
    <xf numFmtId="4" fontId="11" fillId="0" borderId="1" xfId="1" applyNumberFormat="1" applyFont="1" applyFill="1" applyBorder="1" applyAlignment="1" applyProtection="1">
      <alignment horizontal="center" vertical="center" wrapText="1"/>
      <protection locked="0"/>
    </xf>
    <xf numFmtId="2" fontId="11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3" fontId="8" fillId="0" borderId="1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8" fillId="0" borderId="1" xfId="0" applyFont="1" applyFill="1" applyBorder="1" applyAlignment="1">
      <alignment wrapText="1"/>
    </xf>
    <xf numFmtId="0" fontId="0" fillId="0" borderId="0" xfId="0" applyFill="1" applyBorder="1" applyAlignment="1">
      <alignment vertical="center"/>
    </xf>
    <xf numFmtId="0" fontId="0" fillId="0" borderId="0" xfId="0" applyAlignment="1">
      <alignment vertical="center"/>
    </xf>
    <xf numFmtId="2" fontId="22" fillId="0" borderId="0" xfId="0" applyNumberFormat="1" applyFont="1" applyBorder="1" applyAlignment="1">
      <alignment horizontal="center" vertical="center"/>
    </xf>
    <xf numFmtId="0" fontId="0" fillId="0" borderId="1" xfId="0" applyBorder="1"/>
    <xf numFmtId="0" fontId="0" fillId="0" borderId="1" xfId="0" applyFill="1" applyBorder="1"/>
    <xf numFmtId="4" fontId="23" fillId="2" borderId="1" xfId="0" applyNumberFormat="1" applyFont="1" applyFill="1" applyBorder="1" applyAlignment="1">
      <alignment vertical="top" wrapText="1"/>
    </xf>
    <xf numFmtId="4" fontId="23" fillId="0" borderId="1" xfId="0" applyNumberFormat="1" applyFont="1" applyFill="1" applyBorder="1" applyAlignment="1">
      <alignment vertical="top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" fontId="7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2" fontId="6" fillId="2" borderId="0" xfId="0" applyNumberFormat="1" applyFont="1" applyFill="1" applyBorder="1" applyAlignment="1">
      <alignment horizontal="center" vertical="center" wrapText="1"/>
    </xf>
    <xf numFmtId="2" fontId="23" fillId="0" borderId="1" xfId="0" applyNumberFormat="1" applyFont="1" applyFill="1" applyBorder="1" applyAlignment="1">
      <alignment horizontal="center" vertical="center" wrapText="1"/>
    </xf>
    <xf numFmtId="2" fontId="25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2" fontId="25" fillId="2" borderId="0" xfId="0" applyNumberFormat="1" applyFont="1" applyFill="1" applyBorder="1" applyAlignment="1">
      <alignment horizontal="center" vertical="center" wrapText="1"/>
    </xf>
    <xf numFmtId="2" fontId="26" fillId="2" borderId="3" xfId="0" applyNumberFormat="1" applyFont="1" applyFill="1" applyBorder="1" applyAlignment="1">
      <alignment horizontal="center" vertical="center" wrapText="1"/>
    </xf>
    <xf numFmtId="4" fontId="6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wrapText="1"/>
    </xf>
    <xf numFmtId="4" fontId="6" fillId="2" borderId="1" xfId="0" applyNumberFormat="1" applyFont="1" applyFill="1" applyBorder="1" applyAlignment="1">
      <alignment vertical="top" wrapText="1"/>
    </xf>
    <xf numFmtId="4" fontId="6" fillId="0" borderId="1" xfId="0" applyNumberFormat="1" applyFont="1" applyFill="1" applyBorder="1" applyAlignment="1">
      <alignment vertical="top" wrapText="1"/>
    </xf>
    <xf numFmtId="0" fontId="2" fillId="3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1" fontId="2" fillId="0" borderId="1" xfId="0" applyNumberFormat="1" applyFont="1" applyFill="1" applyBorder="1" applyAlignment="1">
      <alignment horizontal="center" vertical="center"/>
    </xf>
    <xf numFmtId="2" fontId="22" fillId="0" borderId="1" xfId="0" applyNumberFormat="1" applyFont="1" applyFill="1" applyBorder="1" applyAlignment="1">
      <alignment horizontal="center" vertical="center" wrapText="1"/>
    </xf>
    <xf numFmtId="9" fontId="7" fillId="0" borderId="1" xfId="0" applyNumberFormat="1" applyFont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1" fontId="10" fillId="0" borderId="1" xfId="0" applyNumberFormat="1" applyFont="1" applyFill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4" fontId="23" fillId="0" borderId="1" xfId="0" applyNumberFormat="1" applyFont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0" fontId="0" fillId="0" borderId="4" xfId="0" applyFill="1" applyBorder="1" applyAlignment="1">
      <alignment vertical="center"/>
    </xf>
    <xf numFmtId="2" fontId="22" fillId="0" borderId="1" xfId="0" applyNumberFormat="1" applyFont="1" applyBorder="1" applyAlignment="1">
      <alignment horizontal="center" vertical="center"/>
    </xf>
  </cellXfs>
  <cellStyles count="4">
    <cellStyle name="Normalny" xfId="0" builtinId="0"/>
    <cellStyle name="Normalny 2" xfId="1"/>
    <cellStyle name="Normalny 4" xfId="3"/>
    <cellStyle name="Procentowy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048531"/>
  <sheetViews>
    <sheetView tabSelected="1" topLeftCell="A169" workbookViewId="0">
      <selection activeCell="G210" sqref="G210"/>
    </sheetView>
  </sheetViews>
  <sheetFormatPr defaultRowHeight="30" customHeight="1"/>
  <cols>
    <col min="1" max="1" width="5.6640625" customWidth="1"/>
    <col min="2" max="2" width="50.33203125" customWidth="1"/>
    <col min="3" max="3" width="9.5" style="1" customWidth="1"/>
    <col min="4" max="4" width="11" style="1" customWidth="1"/>
    <col min="5" max="5" width="11.1640625" customWidth="1"/>
    <col min="6" max="6" width="12.33203125" customWidth="1"/>
    <col min="7" max="7" width="7.1640625" customWidth="1"/>
    <col min="8" max="8" width="8.83203125" customWidth="1"/>
    <col min="9" max="9" width="9.6640625" customWidth="1"/>
    <col min="10" max="10" width="15" customWidth="1"/>
    <col min="11" max="11" width="9.1640625" customWidth="1"/>
    <col min="12" max="12" width="13" customWidth="1"/>
  </cols>
  <sheetData>
    <row r="1" spans="1:14" ht="30" customHeight="1">
      <c r="A1" s="12"/>
      <c r="B1" s="20" t="s">
        <v>125</v>
      </c>
      <c r="C1" s="43"/>
      <c r="D1" s="43"/>
      <c r="E1" s="12"/>
      <c r="F1" s="12"/>
      <c r="G1" s="12"/>
      <c r="H1" s="12"/>
      <c r="I1" s="12"/>
      <c r="J1" s="12"/>
      <c r="K1" s="12"/>
      <c r="L1" s="10"/>
      <c r="M1" s="10"/>
      <c r="N1" s="10"/>
    </row>
    <row r="2" spans="1:14" ht="93.75" customHeight="1">
      <c r="A2" s="2" t="s">
        <v>0</v>
      </c>
      <c r="B2" s="2" t="s">
        <v>1</v>
      </c>
      <c r="C2" s="3" t="s">
        <v>64</v>
      </c>
      <c r="D2" s="17" t="s">
        <v>71</v>
      </c>
      <c r="E2" s="7" t="s">
        <v>65</v>
      </c>
      <c r="F2" s="8" t="s">
        <v>66</v>
      </c>
      <c r="G2" s="9" t="s">
        <v>70</v>
      </c>
      <c r="H2" s="7" t="s">
        <v>102</v>
      </c>
      <c r="I2" s="18" t="s">
        <v>68</v>
      </c>
      <c r="J2" s="19" t="s">
        <v>69</v>
      </c>
      <c r="K2" s="7" t="s">
        <v>67</v>
      </c>
      <c r="L2" s="16"/>
      <c r="M2" s="10"/>
      <c r="N2" s="10"/>
    </row>
    <row r="3" spans="1:14" ht="30" customHeight="1">
      <c r="A3" s="4">
        <v>1</v>
      </c>
      <c r="B3" s="5" t="s">
        <v>180</v>
      </c>
      <c r="C3" s="64" t="s">
        <v>49</v>
      </c>
      <c r="D3" s="25">
        <v>10</v>
      </c>
      <c r="E3" s="56"/>
      <c r="F3" s="26">
        <f t="shared" ref="F3:F73" si="0">D3*E3</f>
        <v>0</v>
      </c>
      <c r="G3" s="27"/>
      <c r="H3" s="28"/>
      <c r="I3" s="29">
        <f t="shared" ref="I3:I41" si="1">E3*1.23</f>
        <v>0</v>
      </c>
      <c r="J3" s="30">
        <f t="shared" ref="J3:J41" si="2">D3*I3</f>
        <v>0</v>
      </c>
      <c r="K3" s="13"/>
      <c r="L3" s="11"/>
      <c r="M3" s="10"/>
      <c r="N3" s="10"/>
    </row>
    <row r="4" spans="1:14" ht="30" customHeight="1">
      <c r="A4" s="37">
        <f>A3+1</f>
        <v>2</v>
      </c>
      <c r="B4" s="15" t="s">
        <v>181</v>
      </c>
      <c r="C4" s="64" t="s">
        <v>49</v>
      </c>
      <c r="D4" s="25">
        <v>5</v>
      </c>
      <c r="E4" s="57"/>
      <c r="F4" s="26">
        <f t="shared" si="0"/>
        <v>0</v>
      </c>
      <c r="G4" s="27"/>
      <c r="H4" s="28"/>
      <c r="I4" s="29">
        <f t="shared" si="1"/>
        <v>0</v>
      </c>
      <c r="J4" s="38">
        <f t="shared" si="2"/>
        <v>0</v>
      </c>
      <c r="K4" s="13"/>
      <c r="L4" s="6"/>
    </row>
    <row r="5" spans="1:14" ht="22.5" customHeight="1">
      <c r="A5" s="37">
        <f t="shared" ref="A5:A68" si="3">A4+1</f>
        <v>3</v>
      </c>
      <c r="B5" s="15" t="s">
        <v>14</v>
      </c>
      <c r="C5" s="64" t="s">
        <v>49</v>
      </c>
      <c r="D5" s="25">
        <v>5</v>
      </c>
      <c r="E5" s="56"/>
      <c r="F5" s="26">
        <f t="shared" si="0"/>
        <v>0</v>
      </c>
      <c r="G5" s="26"/>
      <c r="H5" s="28"/>
      <c r="I5" s="29">
        <f t="shared" si="1"/>
        <v>0</v>
      </c>
      <c r="J5" s="38">
        <f t="shared" si="2"/>
        <v>0</v>
      </c>
      <c r="K5" s="13"/>
      <c r="M5" s="10"/>
    </row>
    <row r="6" spans="1:14" ht="30" customHeight="1">
      <c r="A6" s="37">
        <f t="shared" si="3"/>
        <v>4</v>
      </c>
      <c r="B6" s="15" t="s">
        <v>15</v>
      </c>
      <c r="C6" s="64" t="s">
        <v>49</v>
      </c>
      <c r="D6" s="25">
        <v>40</v>
      </c>
      <c r="E6" s="56"/>
      <c r="F6" s="26">
        <f t="shared" si="0"/>
        <v>0</v>
      </c>
      <c r="G6" s="28"/>
      <c r="H6" s="28"/>
      <c r="I6" s="29">
        <f t="shared" si="1"/>
        <v>0</v>
      </c>
      <c r="J6" s="38">
        <f t="shared" si="2"/>
        <v>0</v>
      </c>
      <c r="K6" s="23"/>
    </row>
    <row r="7" spans="1:14" ht="30" customHeight="1">
      <c r="A7" s="37">
        <f t="shared" si="3"/>
        <v>5</v>
      </c>
      <c r="B7" s="15" t="s">
        <v>16</v>
      </c>
      <c r="C7" s="64" t="s">
        <v>49</v>
      </c>
      <c r="D7" s="25">
        <v>60</v>
      </c>
      <c r="E7" s="56"/>
      <c r="F7" s="26">
        <f t="shared" si="0"/>
        <v>0</v>
      </c>
      <c r="G7" s="28"/>
      <c r="H7" s="28"/>
      <c r="I7" s="29">
        <f t="shared" si="1"/>
        <v>0</v>
      </c>
      <c r="J7" s="38">
        <f t="shared" si="2"/>
        <v>0</v>
      </c>
      <c r="K7" s="23"/>
    </row>
    <row r="8" spans="1:14" ht="38.25" customHeight="1">
      <c r="A8" s="37">
        <f t="shared" si="3"/>
        <v>6</v>
      </c>
      <c r="B8" s="15" t="s">
        <v>141</v>
      </c>
      <c r="C8" s="64" t="s">
        <v>132</v>
      </c>
      <c r="D8" s="25">
        <v>5</v>
      </c>
      <c r="E8" s="56"/>
      <c r="F8" s="26">
        <f t="shared" si="0"/>
        <v>0</v>
      </c>
      <c r="G8" s="28"/>
      <c r="H8" s="28"/>
      <c r="I8" s="29">
        <f t="shared" si="1"/>
        <v>0</v>
      </c>
      <c r="J8" s="38">
        <f t="shared" si="2"/>
        <v>0</v>
      </c>
      <c r="K8" s="23"/>
    </row>
    <row r="9" spans="1:14" ht="38.25" customHeight="1">
      <c r="A9" s="37">
        <f t="shared" si="3"/>
        <v>7</v>
      </c>
      <c r="B9" s="15" t="s">
        <v>142</v>
      </c>
      <c r="C9" s="64" t="s">
        <v>129</v>
      </c>
      <c r="D9" s="25">
        <v>5</v>
      </c>
      <c r="E9" s="56"/>
      <c r="F9" s="26">
        <f t="shared" si="0"/>
        <v>0</v>
      </c>
      <c r="G9" s="28"/>
      <c r="H9" s="28"/>
      <c r="I9" s="29">
        <f t="shared" si="1"/>
        <v>0</v>
      </c>
      <c r="J9" s="38">
        <f t="shared" si="2"/>
        <v>0</v>
      </c>
      <c r="K9" s="23"/>
    </row>
    <row r="10" spans="1:14" ht="37.5" customHeight="1">
      <c r="A10" s="37">
        <f t="shared" si="3"/>
        <v>8</v>
      </c>
      <c r="B10" s="15" t="s">
        <v>182</v>
      </c>
      <c r="C10" s="64" t="s">
        <v>49</v>
      </c>
      <c r="D10" s="25">
        <v>200</v>
      </c>
      <c r="E10" s="58"/>
      <c r="F10" s="26">
        <f t="shared" si="0"/>
        <v>0</v>
      </c>
      <c r="G10" s="28"/>
      <c r="H10" s="28"/>
      <c r="I10" s="29">
        <f t="shared" si="1"/>
        <v>0</v>
      </c>
      <c r="J10" s="38">
        <f t="shared" si="2"/>
        <v>0</v>
      </c>
      <c r="K10" s="23"/>
    </row>
    <row r="11" spans="1:14" ht="30" customHeight="1">
      <c r="A11" s="37">
        <f t="shared" si="3"/>
        <v>9</v>
      </c>
      <c r="B11" s="15" t="s">
        <v>143</v>
      </c>
      <c r="C11" s="64" t="s">
        <v>50</v>
      </c>
      <c r="D11" s="25">
        <v>10</v>
      </c>
      <c r="E11" s="56"/>
      <c r="F11" s="26">
        <f t="shared" si="0"/>
        <v>0</v>
      </c>
      <c r="G11" s="28"/>
      <c r="H11" s="28"/>
      <c r="I11" s="29">
        <f t="shared" si="1"/>
        <v>0</v>
      </c>
      <c r="J11" s="38">
        <f t="shared" si="2"/>
        <v>0</v>
      </c>
      <c r="K11" s="23"/>
    </row>
    <row r="12" spans="1:14" ht="30" customHeight="1">
      <c r="A12" s="37">
        <f t="shared" si="3"/>
        <v>10</v>
      </c>
      <c r="B12" s="15" t="s">
        <v>144</v>
      </c>
      <c r="C12" s="64" t="s">
        <v>50</v>
      </c>
      <c r="D12" s="25">
        <v>10</v>
      </c>
      <c r="E12" s="56"/>
      <c r="F12" s="26">
        <f t="shared" si="0"/>
        <v>0</v>
      </c>
      <c r="G12" s="28"/>
      <c r="H12" s="28"/>
      <c r="I12" s="29">
        <f t="shared" si="1"/>
        <v>0</v>
      </c>
      <c r="J12" s="38">
        <f t="shared" si="2"/>
        <v>0</v>
      </c>
      <c r="K12" s="23"/>
      <c r="M12" s="12" t="s">
        <v>72</v>
      </c>
    </row>
    <row r="13" spans="1:14" ht="30" customHeight="1">
      <c r="A13" s="37">
        <f t="shared" si="3"/>
        <v>11</v>
      </c>
      <c r="B13" s="15" t="s">
        <v>145</v>
      </c>
      <c r="C13" s="64" t="s">
        <v>50</v>
      </c>
      <c r="D13" s="25">
        <v>10</v>
      </c>
      <c r="E13" s="56"/>
      <c r="F13" s="26">
        <f t="shared" si="0"/>
        <v>0</v>
      </c>
      <c r="G13" s="28"/>
      <c r="H13" s="28"/>
      <c r="I13" s="29">
        <f t="shared" si="1"/>
        <v>0</v>
      </c>
      <c r="J13" s="38">
        <f t="shared" si="2"/>
        <v>0</v>
      </c>
      <c r="K13" s="23"/>
      <c r="M13" s="12"/>
    </row>
    <row r="14" spans="1:14" ht="30" customHeight="1">
      <c r="A14" s="37">
        <f t="shared" si="3"/>
        <v>12</v>
      </c>
      <c r="B14" s="15" t="s">
        <v>17</v>
      </c>
      <c r="C14" s="64" t="s">
        <v>49</v>
      </c>
      <c r="D14" s="25">
        <v>20</v>
      </c>
      <c r="E14" s="56"/>
      <c r="F14" s="26">
        <f t="shared" si="0"/>
        <v>0</v>
      </c>
      <c r="G14" s="28"/>
      <c r="H14" s="28"/>
      <c r="I14" s="29">
        <f t="shared" si="1"/>
        <v>0</v>
      </c>
      <c r="J14" s="38">
        <f t="shared" si="2"/>
        <v>0</v>
      </c>
      <c r="K14" s="23"/>
    </row>
    <row r="15" spans="1:14" ht="30.75" customHeight="1">
      <c r="A15" s="37">
        <f t="shared" si="3"/>
        <v>13</v>
      </c>
      <c r="B15" s="15" t="s">
        <v>18</v>
      </c>
      <c r="C15" s="64" t="s">
        <v>49</v>
      </c>
      <c r="D15" s="25">
        <v>1000</v>
      </c>
      <c r="E15" s="56"/>
      <c r="F15" s="26">
        <f t="shared" si="0"/>
        <v>0</v>
      </c>
      <c r="G15" s="28"/>
      <c r="H15" s="28"/>
      <c r="I15" s="29">
        <f t="shared" si="1"/>
        <v>0</v>
      </c>
      <c r="J15" s="38">
        <f t="shared" si="2"/>
        <v>0</v>
      </c>
      <c r="K15" s="23"/>
    </row>
    <row r="16" spans="1:14" ht="42.75" customHeight="1">
      <c r="A16" s="37">
        <f t="shared" si="3"/>
        <v>14</v>
      </c>
      <c r="B16" s="15" t="s">
        <v>111</v>
      </c>
      <c r="C16" s="64" t="s">
        <v>107</v>
      </c>
      <c r="D16" s="25">
        <v>15</v>
      </c>
      <c r="E16" s="56"/>
      <c r="F16" s="26">
        <f t="shared" si="0"/>
        <v>0</v>
      </c>
      <c r="G16" s="28"/>
      <c r="H16" s="28"/>
      <c r="I16" s="29">
        <f t="shared" si="1"/>
        <v>0</v>
      </c>
      <c r="J16" s="38">
        <f t="shared" si="2"/>
        <v>0</v>
      </c>
      <c r="K16" s="23"/>
    </row>
    <row r="17" spans="1:11" ht="46.5" customHeight="1">
      <c r="A17" s="37">
        <f t="shared" si="3"/>
        <v>15</v>
      </c>
      <c r="B17" s="15" t="s">
        <v>108</v>
      </c>
      <c r="C17" s="64" t="s">
        <v>49</v>
      </c>
      <c r="D17" s="25">
        <v>1000</v>
      </c>
      <c r="E17" s="56"/>
      <c r="F17" s="26">
        <f t="shared" si="0"/>
        <v>0</v>
      </c>
      <c r="G17" s="28"/>
      <c r="H17" s="28"/>
      <c r="I17" s="29">
        <f t="shared" si="1"/>
        <v>0</v>
      </c>
      <c r="J17" s="38">
        <f t="shared" si="2"/>
        <v>0</v>
      </c>
      <c r="K17" s="23"/>
    </row>
    <row r="18" spans="1:11" ht="26.25" customHeight="1">
      <c r="A18" s="37">
        <f t="shared" si="3"/>
        <v>16</v>
      </c>
      <c r="B18" s="15" t="s">
        <v>19</v>
      </c>
      <c r="C18" s="64" t="s">
        <v>49</v>
      </c>
      <c r="D18" s="25">
        <v>15</v>
      </c>
      <c r="E18" s="56"/>
      <c r="F18" s="26">
        <f t="shared" si="0"/>
        <v>0</v>
      </c>
      <c r="G18" s="28"/>
      <c r="H18" s="28"/>
      <c r="I18" s="29">
        <f t="shared" si="1"/>
        <v>0</v>
      </c>
      <c r="J18" s="38">
        <f t="shared" si="2"/>
        <v>0</v>
      </c>
      <c r="K18" s="23"/>
    </row>
    <row r="19" spans="1:11" ht="42" customHeight="1">
      <c r="A19" s="37">
        <f t="shared" si="3"/>
        <v>17</v>
      </c>
      <c r="B19" s="15" t="s">
        <v>57</v>
      </c>
      <c r="C19" s="63" t="s">
        <v>52</v>
      </c>
      <c r="D19" s="25">
        <v>10</v>
      </c>
      <c r="E19" s="56"/>
      <c r="F19" s="26">
        <f t="shared" si="0"/>
        <v>0</v>
      </c>
      <c r="G19" s="28"/>
      <c r="H19" s="28"/>
      <c r="I19" s="29">
        <f t="shared" si="1"/>
        <v>0</v>
      </c>
      <c r="J19" s="38">
        <f t="shared" si="2"/>
        <v>0</v>
      </c>
      <c r="K19" s="23"/>
    </row>
    <row r="20" spans="1:11" ht="38.25" customHeight="1">
      <c r="A20" s="37">
        <f t="shared" si="3"/>
        <v>18</v>
      </c>
      <c r="B20" s="15" t="s">
        <v>133</v>
      </c>
      <c r="C20" s="63" t="s">
        <v>52</v>
      </c>
      <c r="D20" s="25">
        <v>8</v>
      </c>
      <c r="E20" s="56"/>
      <c r="F20" s="26">
        <f t="shared" si="0"/>
        <v>0</v>
      </c>
      <c r="G20" s="28"/>
      <c r="H20" s="28"/>
      <c r="I20" s="29">
        <f t="shared" si="1"/>
        <v>0</v>
      </c>
      <c r="J20" s="38">
        <f t="shared" si="2"/>
        <v>0</v>
      </c>
      <c r="K20" s="23"/>
    </row>
    <row r="21" spans="1:11" ht="42" customHeight="1">
      <c r="A21" s="37">
        <f t="shared" si="3"/>
        <v>19</v>
      </c>
      <c r="B21" s="15" t="s">
        <v>139</v>
      </c>
      <c r="C21" s="63" t="s">
        <v>52</v>
      </c>
      <c r="D21" s="25">
        <v>3</v>
      </c>
      <c r="E21" s="56"/>
      <c r="F21" s="26">
        <f t="shared" si="0"/>
        <v>0</v>
      </c>
      <c r="G21" s="28"/>
      <c r="H21" s="28"/>
      <c r="I21" s="29">
        <f t="shared" si="1"/>
        <v>0</v>
      </c>
      <c r="J21" s="38">
        <f t="shared" si="2"/>
        <v>0</v>
      </c>
      <c r="K21" s="23"/>
    </row>
    <row r="22" spans="1:11" ht="42" customHeight="1">
      <c r="A22" s="37">
        <f t="shared" si="3"/>
        <v>20</v>
      </c>
      <c r="B22" s="35" t="s">
        <v>120</v>
      </c>
      <c r="C22" s="63" t="s">
        <v>52</v>
      </c>
      <c r="D22" s="25">
        <v>15</v>
      </c>
      <c r="E22" s="56"/>
      <c r="F22" s="26">
        <f t="shared" ref="F22:F24" si="4">D22*E22</f>
        <v>0</v>
      </c>
      <c r="G22" s="28"/>
      <c r="H22" s="28"/>
      <c r="I22" s="29">
        <f t="shared" ref="I22:I24" si="5">E22*1.23</f>
        <v>0</v>
      </c>
      <c r="J22" s="38">
        <f t="shared" ref="J22:J24" si="6">D22*I22</f>
        <v>0</v>
      </c>
      <c r="K22" s="44"/>
    </row>
    <row r="23" spans="1:11" ht="42" customHeight="1">
      <c r="A23" s="37">
        <f t="shared" si="3"/>
        <v>21</v>
      </c>
      <c r="B23" s="15" t="s">
        <v>138</v>
      </c>
      <c r="C23" s="63" t="s">
        <v>52</v>
      </c>
      <c r="D23" s="25">
        <v>200</v>
      </c>
      <c r="E23" s="56"/>
      <c r="F23" s="26">
        <f t="shared" si="4"/>
        <v>0</v>
      </c>
      <c r="G23" s="28"/>
      <c r="H23" s="28"/>
      <c r="I23" s="29">
        <f t="shared" si="5"/>
        <v>0</v>
      </c>
      <c r="J23" s="38">
        <f t="shared" si="6"/>
        <v>0</v>
      </c>
      <c r="K23" s="23"/>
    </row>
    <row r="24" spans="1:11" ht="42" customHeight="1">
      <c r="A24" s="37">
        <f t="shared" si="3"/>
        <v>22</v>
      </c>
      <c r="B24" s="15" t="s">
        <v>137</v>
      </c>
      <c r="C24" s="63" t="s">
        <v>52</v>
      </c>
      <c r="D24" s="25">
        <v>15</v>
      </c>
      <c r="E24" s="56"/>
      <c r="F24" s="26">
        <f t="shared" si="4"/>
        <v>0</v>
      </c>
      <c r="G24" s="28"/>
      <c r="H24" s="28"/>
      <c r="I24" s="29">
        <f t="shared" si="5"/>
        <v>0</v>
      </c>
      <c r="J24" s="38">
        <f t="shared" si="6"/>
        <v>0</v>
      </c>
      <c r="K24" s="23"/>
    </row>
    <row r="25" spans="1:11" ht="42" customHeight="1">
      <c r="A25" s="37">
        <f t="shared" si="3"/>
        <v>23</v>
      </c>
      <c r="B25" s="40" t="s">
        <v>134</v>
      </c>
      <c r="C25" s="64" t="s">
        <v>109</v>
      </c>
      <c r="D25" s="25">
        <v>70</v>
      </c>
      <c r="E25" s="56"/>
      <c r="F25" s="26">
        <f t="shared" si="0"/>
        <v>0</v>
      </c>
      <c r="G25" s="28"/>
      <c r="H25" s="28"/>
      <c r="I25" s="29">
        <f t="shared" si="1"/>
        <v>0</v>
      </c>
      <c r="J25" s="38">
        <f t="shared" si="2"/>
        <v>0</v>
      </c>
      <c r="K25" s="23"/>
    </row>
    <row r="26" spans="1:11" ht="42" customHeight="1">
      <c r="A26" s="37">
        <f t="shared" si="3"/>
        <v>24</v>
      </c>
      <c r="B26" s="40" t="s">
        <v>170</v>
      </c>
      <c r="C26" s="64" t="s">
        <v>52</v>
      </c>
      <c r="D26" s="25">
        <v>5</v>
      </c>
      <c r="E26" s="56"/>
      <c r="F26" s="26">
        <f t="shared" si="0"/>
        <v>0</v>
      </c>
      <c r="G26" s="28"/>
      <c r="H26" s="28"/>
      <c r="I26" s="29">
        <f t="shared" si="1"/>
        <v>0</v>
      </c>
      <c r="J26" s="38">
        <f t="shared" si="2"/>
        <v>0</v>
      </c>
      <c r="K26" s="23"/>
    </row>
    <row r="27" spans="1:11" ht="33" customHeight="1">
      <c r="A27" s="37">
        <f t="shared" si="3"/>
        <v>25</v>
      </c>
      <c r="B27" s="15" t="s">
        <v>135</v>
      </c>
      <c r="C27" s="64" t="s">
        <v>51</v>
      </c>
      <c r="D27" s="25">
        <v>10</v>
      </c>
      <c r="E27" s="56"/>
      <c r="F27" s="26">
        <f t="shared" si="0"/>
        <v>0</v>
      </c>
      <c r="G27" s="28"/>
      <c r="H27" s="28"/>
      <c r="I27" s="29">
        <f t="shared" si="1"/>
        <v>0</v>
      </c>
      <c r="J27" s="38">
        <f t="shared" si="2"/>
        <v>0</v>
      </c>
      <c r="K27" s="23"/>
    </row>
    <row r="28" spans="1:11" ht="38.25" customHeight="1">
      <c r="A28" s="37">
        <f t="shared" si="3"/>
        <v>26</v>
      </c>
      <c r="B28" s="15" t="s">
        <v>136</v>
      </c>
      <c r="C28" s="64" t="s">
        <v>51</v>
      </c>
      <c r="D28" s="25">
        <v>10</v>
      </c>
      <c r="E28" s="56"/>
      <c r="F28" s="26">
        <f t="shared" si="0"/>
        <v>0</v>
      </c>
      <c r="G28" s="28"/>
      <c r="H28" s="28"/>
      <c r="I28" s="29">
        <f t="shared" si="1"/>
        <v>0</v>
      </c>
      <c r="J28" s="38">
        <f t="shared" si="2"/>
        <v>0</v>
      </c>
      <c r="K28" s="23"/>
    </row>
    <row r="29" spans="1:11" ht="45.75" customHeight="1">
      <c r="A29" s="37">
        <f t="shared" si="3"/>
        <v>27</v>
      </c>
      <c r="B29" s="15" t="s">
        <v>178</v>
      </c>
      <c r="C29" s="64" t="s">
        <v>107</v>
      </c>
      <c r="D29" s="25">
        <v>6</v>
      </c>
      <c r="E29" s="56"/>
      <c r="F29" s="26">
        <f t="shared" si="0"/>
        <v>0</v>
      </c>
      <c r="G29" s="28"/>
      <c r="H29" s="28"/>
      <c r="I29" s="29">
        <f t="shared" si="1"/>
        <v>0</v>
      </c>
      <c r="J29" s="38">
        <f t="shared" si="2"/>
        <v>0</v>
      </c>
      <c r="K29" s="23"/>
    </row>
    <row r="30" spans="1:11" ht="92.25" customHeight="1">
      <c r="A30" s="37">
        <f t="shared" si="3"/>
        <v>28</v>
      </c>
      <c r="B30" s="15" t="s">
        <v>146</v>
      </c>
      <c r="C30" s="63" t="s">
        <v>52</v>
      </c>
      <c r="D30" s="25">
        <v>20</v>
      </c>
      <c r="E30" s="56"/>
      <c r="F30" s="26">
        <f t="shared" si="0"/>
        <v>0</v>
      </c>
      <c r="G30" s="28"/>
      <c r="H30" s="28"/>
      <c r="I30" s="29">
        <f t="shared" si="1"/>
        <v>0</v>
      </c>
      <c r="J30" s="38">
        <f t="shared" si="2"/>
        <v>0</v>
      </c>
      <c r="K30" s="44"/>
    </row>
    <row r="31" spans="1:11" ht="31.5" customHeight="1">
      <c r="A31" s="37">
        <f t="shared" si="3"/>
        <v>29</v>
      </c>
      <c r="B31" s="45" t="s">
        <v>183</v>
      </c>
      <c r="C31" s="64" t="s">
        <v>52</v>
      </c>
      <c r="D31" s="25">
        <v>13</v>
      </c>
      <c r="E31" s="56"/>
      <c r="F31" s="26">
        <f t="shared" si="0"/>
        <v>0</v>
      </c>
      <c r="G31" s="28"/>
      <c r="H31" s="28"/>
      <c r="I31" s="29">
        <f t="shared" si="1"/>
        <v>0</v>
      </c>
      <c r="J31" s="38">
        <f t="shared" si="2"/>
        <v>0</v>
      </c>
      <c r="K31" s="23"/>
    </row>
    <row r="32" spans="1:11" ht="34.5" customHeight="1">
      <c r="A32" s="37">
        <f t="shared" si="3"/>
        <v>30</v>
      </c>
      <c r="B32" s="45" t="s">
        <v>184</v>
      </c>
      <c r="C32" s="64" t="s">
        <v>52</v>
      </c>
      <c r="D32" s="25">
        <v>5</v>
      </c>
      <c r="E32" s="56"/>
      <c r="F32" s="26">
        <f t="shared" si="0"/>
        <v>0</v>
      </c>
      <c r="G32" s="28"/>
      <c r="H32" s="28"/>
      <c r="I32" s="29">
        <f t="shared" si="1"/>
        <v>0</v>
      </c>
      <c r="J32" s="38">
        <f t="shared" si="2"/>
        <v>0</v>
      </c>
      <c r="K32" s="23"/>
    </row>
    <row r="33" spans="1:11" ht="42" customHeight="1">
      <c r="A33" s="37">
        <f t="shared" si="3"/>
        <v>31</v>
      </c>
      <c r="B33" s="15" t="s">
        <v>20</v>
      </c>
      <c r="C33" s="64" t="s">
        <v>49</v>
      </c>
      <c r="D33" s="25">
        <v>550</v>
      </c>
      <c r="E33" s="56"/>
      <c r="F33" s="26">
        <f t="shared" si="0"/>
        <v>0</v>
      </c>
      <c r="G33" s="28"/>
      <c r="H33" s="28"/>
      <c r="I33" s="29">
        <f t="shared" si="1"/>
        <v>0</v>
      </c>
      <c r="J33" s="38">
        <f t="shared" si="2"/>
        <v>0</v>
      </c>
      <c r="K33" s="23"/>
    </row>
    <row r="34" spans="1:11" ht="41.25" customHeight="1">
      <c r="A34" s="37">
        <f t="shared" si="3"/>
        <v>32</v>
      </c>
      <c r="B34" s="15" t="s">
        <v>81</v>
      </c>
      <c r="C34" s="64" t="s">
        <v>52</v>
      </c>
      <c r="D34" s="25">
        <v>3</v>
      </c>
      <c r="E34" s="56"/>
      <c r="F34" s="26">
        <f t="shared" si="0"/>
        <v>0</v>
      </c>
      <c r="G34" s="28"/>
      <c r="H34" s="28"/>
      <c r="I34" s="29">
        <f t="shared" si="1"/>
        <v>0</v>
      </c>
      <c r="J34" s="38">
        <f t="shared" si="2"/>
        <v>0</v>
      </c>
      <c r="K34" s="23"/>
    </row>
    <row r="35" spans="1:11" ht="43.5" customHeight="1">
      <c r="A35" s="37">
        <f t="shared" si="3"/>
        <v>33</v>
      </c>
      <c r="B35" s="15" t="s">
        <v>185</v>
      </c>
      <c r="C35" s="64" t="s">
        <v>52</v>
      </c>
      <c r="D35" s="25">
        <v>3</v>
      </c>
      <c r="E35" s="56"/>
      <c r="F35" s="26">
        <f t="shared" si="0"/>
        <v>0</v>
      </c>
      <c r="G35" s="28"/>
      <c r="H35" s="28"/>
      <c r="I35" s="29">
        <f t="shared" si="1"/>
        <v>0</v>
      </c>
      <c r="J35" s="38">
        <f t="shared" si="2"/>
        <v>0</v>
      </c>
      <c r="K35" s="23"/>
    </row>
    <row r="36" spans="1:11" ht="43.5" customHeight="1">
      <c r="A36" s="37">
        <f t="shared" si="3"/>
        <v>34</v>
      </c>
      <c r="B36" s="15" t="s">
        <v>82</v>
      </c>
      <c r="C36" s="64" t="s">
        <v>52</v>
      </c>
      <c r="D36" s="25">
        <v>3</v>
      </c>
      <c r="E36" s="56"/>
      <c r="F36" s="26">
        <f t="shared" si="0"/>
        <v>0</v>
      </c>
      <c r="G36" s="28"/>
      <c r="H36" s="28"/>
      <c r="I36" s="29">
        <f t="shared" si="1"/>
        <v>0</v>
      </c>
      <c r="J36" s="38">
        <f t="shared" si="2"/>
        <v>0</v>
      </c>
      <c r="K36" s="23"/>
    </row>
    <row r="37" spans="1:11" ht="24" customHeight="1">
      <c r="A37" s="37">
        <f t="shared" si="3"/>
        <v>35</v>
      </c>
      <c r="B37" s="15" t="s">
        <v>2</v>
      </c>
      <c r="C37" s="64" t="s">
        <v>49</v>
      </c>
      <c r="D37" s="25">
        <v>40</v>
      </c>
      <c r="E37" s="56"/>
      <c r="F37" s="26">
        <f t="shared" si="0"/>
        <v>0</v>
      </c>
      <c r="G37" s="28"/>
      <c r="H37" s="28"/>
      <c r="I37" s="29">
        <f t="shared" si="1"/>
        <v>0</v>
      </c>
      <c r="J37" s="38">
        <f t="shared" si="2"/>
        <v>0</v>
      </c>
      <c r="K37" s="23"/>
    </row>
    <row r="38" spans="1:11" ht="51.75" customHeight="1">
      <c r="A38" s="37">
        <f t="shared" si="3"/>
        <v>36</v>
      </c>
      <c r="B38" s="15" t="s">
        <v>167</v>
      </c>
      <c r="C38" s="66" t="s">
        <v>166</v>
      </c>
      <c r="D38" s="25">
        <v>20</v>
      </c>
      <c r="E38" s="56"/>
      <c r="F38" s="26">
        <f t="shared" si="0"/>
        <v>0</v>
      </c>
      <c r="G38" s="28"/>
      <c r="H38" s="28"/>
      <c r="I38" s="29">
        <f t="shared" si="1"/>
        <v>0</v>
      </c>
      <c r="J38" s="38">
        <f t="shared" si="2"/>
        <v>0</v>
      </c>
      <c r="K38" s="23"/>
    </row>
    <row r="39" spans="1:11" ht="50.25" customHeight="1">
      <c r="A39" s="37">
        <f t="shared" si="3"/>
        <v>37</v>
      </c>
      <c r="B39" s="15" t="s">
        <v>112</v>
      </c>
      <c r="C39" s="64" t="s">
        <v>107</v>
      </c>
      <c r="D39" s="25">
        <v>200</v>
      </c>
      <c r="E39" s="56"/>
      <c r="F39" s="26">
        <f t="shared" si="0"/>
        <v>0</v>
      </c>
      <c r="G39" s="28"/>
      <c r="H39" s="28"/>
      <c r="I39" s="29">
        <f t="shared" si="1"/>
        <v>0</v>
      </c>
      <c r="J39" s="38">
        <f t="shared" si="2"/>
        <v>0</v>
      </c>
      <c r="K39" s="23"/>
    </row>
    <row r="40" spans="1:11" ht="52.5" customHeight="1">
      <c r="A40" s="37">
        <f t="shared" si="3"/>
        <v>38</v>
      </c>
      <c r="B40" s="15" t="s">
        <v>121</v>
      </c>
      <c r="C40" s="64" t="s">
        <v>52</v>
      </c>
      <c r="D40" s="25">
        <v>30</v>
      </c>
      <c r="E40" s="56"/>
      <c r="F40" s="26">
        <f t="shared" si="0"/>
        <v>0</v>
      </c>
      <c r="G40" s="28"/>
      <c r="H40" s="28"/>
      <c r="I40" s="29">
        <f t="shared" si="1"/>
        <v>0</v>
      </c>
      <c r="J40" s="38">
        <f t="shared" si="2"/>
        <v>0</v>
      </c>
      <c r="K40" s="23"/>
    </row>
    <row r="41" spans="1:11" ht="55.5" customHeight="1">
      <c r="A41" s="37">
        <f t="shared" si="3"/>
        <v>39</v>
      </c>
      <c r="B41" s="15" t="s">
        <v>122</v>
      </c>
      <c r="C41" s="64" t="s">
        <v>107</v>
      </c>
      <c r="D41" s="25">
        <v>100</v>
      </c>
      <c r="E41" s="56"/>
      <c r="F41" s="26">
        <f t="shared" si="0"/>
        <v>0</v>
      </c>
      <c r="G41" s="28"/>
      <c r="H41" s="28"/>
      <c r="I41" s="29">
        <f t="shared" si="1"/>
        <v>0</v>
      </c>
      <c r="J41" s="38">
        <f t="shared" si="2"/>
        <v>0</v>
      </c>
      <c r="K41" s="23"/>
    </row>
    <row r="42" spans="1:11" ht="93" customHeight="1">
      <c r="A42" s="37">
        <f t="shared" si="3"/>
        <v>40</v>
      </c>
      <c r="B42" s="15" t="s">
        <v>187</v>
      </c>
      <c r="C42" s="64" t="s">
        <v>49</v>
      </c>
      <c r="D42" s="25">
        <v>45</v>
      </c>
      <c r="E42" s="56"/>
      <c r="F42" s="26">
        <f t="shared" si="0"/>
        <v>0</v>
      </c>
      <c r="G42" s="28"/>
      <c r="H42" s="28"/>
      <c r="I42" s="29">
        <f>E42*1.23</f>
        <v>0</v>
      </c>
      <c r="J42" s="38">
        <f>D42*I42</f>
        <v>0</v>
      </c>
      <c r="K42" s="23"/>
    </row>
    <row r="43" spans="1:11" ht="82.5" customHeight="1">
      <c r="A43" s="37">
        <f t="shared" si="3"/>
        <v>41</v>
      </c>
      <c r="B43" s="46" t="s">
        <v>174</v>
      </c>
      <c r="C43" s="65" t="s">
        <v>49</v>
      </c>
      <c r="D43" s="47">
        <v>10</v>
      </c>
      <c r="E43" s="59"/>
      <c r="F43" s="26">
        <f t="shared" si="0"/>
        <v>0</v>
      </c>
      <c r="G43" s="47"/>
      <c r="H43" s="47"/>
      <c r="I43" s="29">
        <f t="shared" ref="I43:I77" si="7">E43*1.23</f>
        <v>0</v>
      </c>
      <c r="J43" s="38">
        <f t="shared" ref="J43:J77" si="8">D43*I43</f>
        <v>0</v>
      </c>
      <c r="K43" s="47"/>
    </row>
    <row r="44" spans="1:11" ht="58.5" customHeight="1">
      <c r="A44" s="37">
        <f t="shared" si="3"/>
        <v>42</v>
      </c>
      <c r="B44" s="15" t="s">
        <v>83</v>
      </c>
      <c r="C44" s="67" t="s">
        <v>49</v>
      </c>
      <c r="D44" s="25">
        <v>200</v>
      </c>
      <c r="E44" s="56"/>
      <c r="F44" s="26">
        <f t="shared" si="0"/>
        <v>0</v>
      </c>
      <c r="G44" s="28"/>
      <c r="H44" s="28"/>
      <c r="I44" s="29">
        <f t="shared" si="7"/>
        <v>0</v>
      </c>
      <c r="J44" s="38">
        <f t="shared" si="8"/>
        <v>0</v>
      </c>
      <c r="K44" s="23"/>
    </row>
    <row r="45" spans="1:11" ht="30" customHeight="1">
      <c r="A45" s="37">
        <f t="shared" si="3"/>
        <v>43</v>
      </c>
      <c r="B45" s="15" t="s">
        <v>21</v>
      </c>
      <c r="C45" s="64" t="s">
        <v>49</v>
      </c>
      <c r="D45" s="25">
        <v>50</v>
      </c>
      <c r="E45" s="56"/>
      <c r="F45" s="26">
        <f t="shared" si="0"/>
        <v>0</v>
      </c>
      <c r="G45" s="28"/>
      <c r="H45" s="28"/>
      <c r="I45" s="29">
        <f t="shared" si="7"/>
        <v>0</v>
      </c>
      <c r="J45" s="38">
        <f t="shared" si="8"/>
        <v>0</v>
      </c>
      <c r="K45" s="23"/>
    </row>
    <row r="46" spans="1:11" ht="33" customHeight="1">
      <c r="A46" s="37">
        <f t="shared" si="3"/>
        <v>44</v>
      </c>
      <c r="B46" s="15" t="s">
        <v>172</v>
      </c>
      <c r="C46" s="67" t="s">
        <v>52</v>
      </c>
      <c r="D46" s="25">
        <v>5</v>
      </c>
      <c r="E46" s="56"/>
      <c r="F46" s="26">
        <f t="shared" si="0"/>
        <v>0</v>
      </c>
      <c r="G46" s="28"/>
      <c r="H46" s="28"/>
      <c r="I46" s="29">
        <f t="shared" si="7"/>
        <v>0</v>
      </c>
      <c r="J46" s="38">
        <f t="shared" si="8"/>
        <v>0</v>
      </c>
      <c r="K46" s="23"/>
    </row>
    <row r="47" spans="1:11" ht="30" customHeight="1">
      <c r="A47" s="37">
        <f t="shared" si="3"/>
        <v>45</v>
      </c>
      <c r="B47" s="15" t="s">
        <v>90</v>
      </c>
      <c r="C47" s="67" t="s">
        <v>52</v>
      </c>
      <c r="D47" s="25">
        <v>5</v>
      </c>
      <c r="E47" s="56"/>
      <c r="F47" s="26">
        <f t="shared" si="0"/>
        <v>0</v>
      </c>
      <c r="G47" s="28"/>
      <c r="H47" s="28"/>
      <c r="I47" s="29">
        <f t="shared" si="7"/>
        <v>0</v>
      </c>
      <c r="J47" s="38">
        <f t="shared" si="8"/>
        <v>0</v>
      </c>
      <c r="K47" s="23"/>
    </row>
    <row r="48" spans="1:11" ht="30" customHeight="1">
      <c r="A48" s="37">
        <f t="shared" si="3"/>
        <v>46</v>
      </c>
      <c r="B48" s="15" t="s">
        <v>91</v>
      </c>
      <c r="C48" s="67" t="s">
        <v>52</v>
      </c>
      <c r="D48" s="25">
        <v>5</v>
      </c>
      <c r="E48" s="56"/>
      <c r="F48" s="26">
        <f t="shared" si="0"/>
        <v>0</v>
      </c>
      <c r="G48" s="28"/>
      <c r="H48" s="28"/>
      <c r="I48" s="29">
        <f t="shared" si="7"/>
        <v>0</v>
      </c>
      <c r="J48" s="38">
        <f t="shared" si="8"/>
        <v>0</v>
      </c>
      <c r="K48" s="23"/>
    </row>
    <row r="49" spans="1:11" ht="39.75" customHeight="1">
      <c r="A49" s="37">
        <f t="shared" si="3"/>
        <v>47</v>
      </c>
      <c r="B49" s="15" t="s">
        <v>98</v>
      </c>
      <c r="C49" s="64" t="s">
        <v>49</v>
      </c>
      <c r="D49" s="25">
        <v>100</v>
      </c>
      <c r="E49" s="56"/>
      <c r="F49" s="26">
        <f t="shared" si="0"/>
        <v>0</v>
      </c>
      <c r="G49" s="28"/>
      <c r="H49" s="28"/>
      <c r="I49" s="29">
        <f t="shared" si="7"/>
        <v>0</v>
      </c>
      <c r="J49" s="38">
        <f t="shared" si="8"/>
        <v>0</v>
      </c>
      <c r="K49" s="23"/>
    </row>
    <row r="50" spans="1:11" ht="30" customHeight="1">
      <c r="A50" s="37">
        <f t="shared" si="3"/>
        <v>48</v>
      </c>
      <c r="B50" s="15" t="s">
        <v>101</v>
      </c>
      <c r="C50" s="64" t="s">
        <v>49</v>
      </c>
      <c r="D50" s="25">
        <v>100</v>
      </c>
      <c r="E50" s="56"/>
      <c r="F50" s="26">
        <f t="shared" si="0"/>
        <v>0</v>
      </c>
      <c r="G50" s="28"/>
      <c r="H50" s="28"/>
      <c r="I50" s="29">
        <f t="shared" si="7"/>
        <v>0</v>
      </c>
      <c r="J50" s="38">
        <f t="shared" si="8"/>
        <v>0</v>
      </c>
      <c r="K50" s="23"/>
    </row>
    <row r="51" spans="1:11" ht="39" customHeight="1">
      <c r="A51" s="37">
        <f t="shared" si="3"/>
        <v>49</v>
      </c>
      <c r="B51" s="15" t="s">
        <v>99</v>
      </c>
      <c r="C51" s="64" t="s">
        <v>49</v>
      </c>
      <c r="D51" s="25">
        <v>350</v>
      </c>
      <c r="E51" s="58"/>
      <c r="F51" s="26">
        <f t="shared" si="0"/>
        <v>0</v>
      </c>
      <c r="G51" s="28"/>
      <c r="H51" s="28"/>
      <c r="I51" s="29">
        <f t="shared" si="7"/>
        <v>0</v>
      </c>
      <c r="J51" s="38">
        <f t="shared" si="8"/>
        <v>0</v>
      </c>
      <c r="K51" s="23"/>
    </row>
    <row r="52" spans="1:11" ht="54.75" customHeight="1">
      <c r="A52" s="37">
        <f t="shared" si="3"/>
        <v>50</v>
      </c>
      <c r="B52" s="15" t="s">
        <v>175</v>
      </c>
      <c r="C52" s="64" t="s">
        <v>107</v>
      </c>
      <c r="D52" s="25">
        <v>100</v>
      </c>
      <c r="E52" s="56"/>
      <c r="F52" s="26">
        <f t="shared" si="0"/>
        <v>0</v>
      </c>
      <c r="G52" s="28"/>
      <c r="H52" s="28"/>
      <c r="I52" s="29">
        <f t="shared" si="7"/>
        <v>0</v>
      </c>
      <c r="J52" s="38">
        <f t="shared" si="8"/>
        <v>0</v>
      </c>
      <c r="K52" s="23"/>
    </row>
    <row r="53" spans="1:11" ht="54.75" customHeight="1">
      <c r="A53" s="37">
        <f t="shared" si="3"/>
        <v>51</v>
      </c>
      <c r="B53" s="15" t="s">
        <v>130</v>
      </c>
      <c r="C53" s="64" t="s">
        <v>107</v>
      </c>
      <c r="D53" s="25">
        <v>100</v>
      </c>
      <c r="E53" s="56"/>
      <c r="F53" s="26">
        <f t="shared" si="0"/>
        <v>0</v>
      </c>
      <c r="G53" s="28"/>
      <c r="H53" s="28"/>
      <c r="I53" s="29">
        <f t="shared" si="7"/>
        <v>0</v>
      </c>
      <c r="J53" s="38">
        <f t="shared" si="8"/>
        <v>0</v>
      </c>
      <c r="K53" s="23"/>
    </row>
    <row r="54" spans="1:11" ht="33.75" customHeight="1">
      <c r="A54" s="37">
        <f t="shared" si="3"/>
        <v>52</v>
      </c>
      <c r="B54" s="15" t="s">
        <v>100</v>
      </c>
      <c r="C54" s="67" t="s">
        <v>49</v>
      </c>
      <c r="D54" s="25">
        <v>500</v>
      </c>
      <c r="E54" s="56"/>
      <c r="F54" s="26">
        <f t="shared" si="0"/>
        <v>0</v>
      </c>
      <c r="G54" s="28"/>
      <c r="H54" s="28"/>
      <c r="I54" s="29">
        <f t="shared" si="7"/>
        <v>0</v>
      </c>
      <c r="J54" s="38">
        <f t="shared" si="8"/>
        <v>0</v>
      </c>
      <c r="K54" s="23"/>
    </row>
    <row r="55" spans="1:11" ht="30" customHeight="1">
      <c r="A55" s="37">
        <f t="shared" si="3"/>
        <v>53</v>
      </c>
      <c r="B55" s="15" t="s">
        <v>88</v>
      </c>
      <c r="C55" s="67" t="s">
        <v>49</v>
      </c>
      <c r="D55" s="25">
        <v>200</v>
      </c>
      <c r="E55" s="56"/>
      <c r="F55" s="26">
        <f t="shared" si="0"/>
        <v>0</v>
      </c>
      <c r="G55" s="28"/>
      <c r="H55" s="28"/>
      <c r="I55" s="29">
        <f t="shared" si="7"/>
        <v>0</v>
      </c>
      <c r="J55" s="38">
        <f t="shared" si="8"/>
        <v>0</v>
      </c>
      <c r="K55" s="23"/>
    </row>
    <row r="56" spans="1:11" ht="30" customHeight="1">
      <c r="A56" s="37">
        <f t="shared" si="3"/>
        <v>54</v>
      </c>
      <c r="B56" s="15" t="s">
        <v>89</v>
      </c>
      <c r="C56" s="67" t="s">
        <v>49</v>
      </c>
      <c r="D56" s="25">
        <v>100</v>
      </c>
      <c r="E56" s="56"/>
      <c r="F56" s="26">
        <f t="shared" si="0"/>
        <v>0</v>
      </c>
      <c r="G56" s="28"/>
      <c r="H56" s="28"/>
      <c r="I56" s="29">
        <f t="shared" si="7"/>
        <v>0</v>
      </c>
      <c r="J56" s="38">
        <f t="shared" si="8"/>
        <v>0</v>
      </c>
      <c r="K56" s="23"/>
    </row>
    <row r="57" spans="1:11" ht="30" customHeight="1">
      <c r="A57" s="37">
        <f t="shared" si="3"/>
        <v>55</v>
      </c>
      <c r="B57" s="15" t="s">
        <v>58</v>
      </c>
      <c r="C57" s="67" t="s">
        <v>49</v>
      </c>
      <c r="D57" s="25">
        <v>100</v>
      </c>
      <c r="E57" s="58"/>
      <c r="F57" s="26">
        <f t="shared" si="0"/>
        <v>0</v>
      </c>
      <c r="G57" s="28"/>
      <c r="H57" s="28"/>
      <c r="I57" s="29">
        <f t="shared" si="7"/>
        <v>0</v>
      </c>
      <c r="J57" s="38">
        <f t="shared" si="8"/>
        <v>0</v>
      </c>
      <c r="K57" s="23"/>
    </row>
    <row r="58" spans="1:11" ht="30" customHeight="1">
      <c r="A58" s="37">
        <f t="shared" si="3"/>
        <v>56</v>
      </c>
      <c r="B58" s="15" t="s">
        <v>59</v>
      </c>
      <c r="C58" s="64" t="s">
        <v>49</v>
      </c>
      <c r="D58" s="25">
        <v>25000</v>
      </c>
      <c r="E58" s="56"/>
      <c r="F58" s="26">
        <f t="shared" si="0"/>
        <v>0</v>
      </c>
      <c r="G58" s="28"/>
      <c r="H58" s="28"/>
      <c r="I58" s="29">
        <f t="shared" si="7"/>
        <v>0</v>
      </c>
      <c r="J58" s="38">
        <f t="shared" si="8"/>
        <v>0</v>
      </c>
      <c r="K58" s="23"/>
    </row>
    <row r="59" spans="1:11" ht="32.25" customHeight="1">
      <c r="A59" s="37">
        <f t="shared" si="3"/>
        <v>57</v>
      </c>
      <c r="B59" s="15" t="s">
        <v>4</v>
      </c>
      <c r="C59" s="64" t="s">
        <v>49</v>
      </c>
      <c r="D59" s="25">
        <v>15000</v>
      </c>
      <c r="E59" s="56"/>
      <c r="F59" s="26">
        <f t="shared" si="0"/>
        <v>0</v>
      </c>
      <c r="G59" s="28"/>
      <c r="H59" s="28"/>
      <c r="I59" s="29">
        <f t="shared" si="7"/>
        <v>0</v>
      </c>
      <c r="J59" s="38">
        <f t="shared" si="8"/>
        <v>0</v>
      </c>
      <c r="K59" s="23"/>
    </row>
    <row r="60" spans="1:11" ht="36" customHeight="1">
      <c r="A60" s="37">
        <f t="shared" si="3"/>
        <v>58</v>
      </c>
      <c r="B60" s="15" t="s">
        <v>60</v>
      </c>
      <c r="C60" s="64" t="s">
        <v>49</v>
      </c>
      <c r="D60" s="25">
        <v>100</v>
      </c>
      <c r="E60" s="58"/>
      <c r="F60" s="26">
        <f t="shared" si="0"/>
        <v>0</v>
      </c>
      <c r="G60" s="28"/>
      <c r="H60" s="28"/>
      <c r="I60" s="29">
        <f t="shared" si="7"/>
        <v>0</v>
      </c>
      <c r="J60" s="38">
        <f t="shared" si="8"/>
        <v>0</v>
      </c>
      <c r="K60" s="23"/>
    </row>
    <row r="61" spans="1:11" ht="36" customHeight="1">
      <c r="A61" s="37">
        <f t="shared" si="3"/>
        <v>59</v>
      </c>
      <c r="B61" s="15" t="s">
        <v>61</v>
      </c>
      <c r="C61" s="64" t="s">
        <v>49</v>
      </c>
      <c r="D61" s="25">
        <v>100</v>
      </c>
      <c r="E61" s="58"/>
      <c r="F61" s="26">
        <f t="shared" si="0"/>
        <v>0</v>
      </c>
      <c r="G61" s="28"/>
      <c r="H61" s="28"/>
      <c r="I61" s="29">
        <f t="shared" si="7"/>
        <v>0</v>
      </c>
      <c r="J61" s="38">
        <f t="shared" si="8"/>
        <v>0</v>
      </c>
      <c r="K61" s="23"/>
    </row>
    <row r="62" spans="1:11" ht="60" customHeight="1">
      <c r="A62" s="37">
        <f t="shared" si="3"/>
        <v>60</v>
      </c>
      <c r="B62" s="45" t="s">
        <v>176</v>
      </c>
      <c r="C62" s="67" t="s">
        <v>49</v>
      </c>
      <c r="D62" s="25">
        <v>500</v>
      </c>
      <c r="E62" s="56"/>
      <c r="F62" s="26">
        <f t="shared" si="0"/>
        <v>0</v>
      </c>
      <c r="G62" s="28"/>
      <c r="H62" s="28"/>
      <c r="I62" s="29">
        <f t="shared" si="7"/>
        <v>0</v>
      </c>
      <c r="J62" s="38">
        <f t="shared" si="8"/>
        <v>0</v>
      </c>
      <c r="K62" s="23"/>
    </row>
    <row r="63" spans="1:11" ht="30" customHeight="1">
      <c r="A63" s="37">
        <f t="shared" si="3"/>
        <v>61</v>
      </c>
      <c r="B63" s="15" t="s">
        <v>3</v>
      </c>
      <c r="C63" s="67" t="s">
        <v>49</v>
      </c>
      <c r="D63" s="25">
        <v>7000</v>
      </c>
      <c r="E63" s="58"/>
      <c r="F63" s="26">
        <f t="shared" si="0"/>
        <v>0</v>
      </c>
      <c r="G63" s="28"/>
      <c r="H63" s="28"/>
      <c r="I63" s="29">
        <f t="shared" si="7"/>
        <v>0</v>
      </c>
      <c r="J63" s="38">
        <f t="shared" si="8"/>
        <v>0</v>
      </c>
      <c r="K63" s="23"/>
    </row>
    <row r="64" spans="1:11" ht="32.25" customHeight="1">
      <c r="A64" s="37">
        <f t="shared" si="3"/>
        <v>62</v>
      </c>
      <c r="B64" s="15" t="s">
        <v>78</v>
      </c>
      <c r="C64" s="64" t="s">
        <v>49</v>
      </c>
      <c r="D64" s="25">
        <v>1000</v>
      </c>
      <c r="E64" s="58"/>
      <c r="F64" s="26">
        <f t="shared" si="0"/>
        <v>0</v>
      </c>
      <c r="G64" s="28"/>
      <c r="H64" s="28"/>
      <c r="I64" s="29">
        <f t="shared" si="7"/>
        <v>0</v>
      </c>
      <c r="J64" s="38">
        <f t="shared" si="8"/>
        <v>0</v>
      </c>
      <c r="K64" s="23"/>
    </row>
    <row r="65" spans="1:12" ht="27.75" customHeight="1">
      <c r="A65" s="37">
        <f t="shared" si="3"/>
        <v>63</v>
      </c>
      <c r="B65" s="15" t="s">
        <v>123</v>
      </c>
      <c r="C65" s="64" t="s">
        <v>49</v>
      </c>
      <c r="D65" s="25">
        <v>10000</v>
      </c>
      <c r="E65" s="58"/>
      <c r="F65" s="26">
        <f t="shared" si="0"/>
        <v>0</v>
      </c>
      <c r="G65" s="28"/>
      <c r="H65" s="28"/>
      <c r="I65" s="29">
        <f t="shared" si="7"/>
        <v>0</v>
      </c>
      <c r="J65" s="38">
        <f t="shared" si="8"/>
        <v>0</v>
      </c>
      <c r="K65" s="23"/>
    </row>
    <row r="66" spans="1:12" ht="28.5" customHeight="1">
      <c r="A66" s="37">
        <f t="shared" si="3"/>
        <v>64</v>
      </c>
      <c r="B66" s="15" t="s">
        <v>22</v>
      </c>
      <c r="C66" s="64" t="s">
        <v>49</v>
      </c>
      <c r="D66" s="25">
        <v>50</v>
      </c>
      <c r="E66" s="56"/>
      <c r="F66" s="26">
        <f t="shared" si="0"/>
        <v>0</v>
      </c>
      <c r="G66" s="28"/>
      <c r="H66" s="28"/>
      <c r="I66" s="29">
        <f t="shared" si="7"/>
        <v>0</v>
      </c>
      <c r="J66" s="38">
        <f t="shared" si="8"/>
        <v>0</v>
      </c>
      <c r="K66" s="23"/>
    </row>
    <row r="67" spans="1:12" ht="25.5" customHeight="1">
      <c r="A67" s="37">
        <f t="shared" si="3"/>
        <v>65</v>
      </c>
      <c r="B67" s="49" t="s">
        <v>5</v>
      </c>
      <c r="C67" s="64" t="s">
        <v>49</v>
      </c>
      <c r="D67" s="25">
        <v>50</v>
      </c>
      <c r="E67" s="58"/>
      <c r="F67" s="26">
        <f t="shared" si="0"/>
        <v>0</v>
      </c>
      <c r="G67" s="28"/>
      <c r="H67" s="28"/>
      <c r="I67" s="29">
        <f t="shared" si="7"/>
        <v>0</v>
      </c>
      <c r="J67" s="38">
        <f t="shared" si="8"/>
        <v>0</v>
      </c>
      <c r="K67" s="23"/>
    </row>
    <row r="68" spans="1:12" ht="23.25" customHeight="1">
      <c r="A68" s="37">
        <f t="shared" si="3"/>
        <v>66</v>
      </c>
      <c r="B68" s="15" t="s">
        <v>23</v>
      </c>
      <c r="C68" s="64" t="s">
        <v>49</v>
      </c>
      <c r="D68" s="25">
        <v>350</v>
      </c>
      <c r="E68" s="58"/>
      <c r="F68" s="26">
        <f t="shared" si="0"/>
        <v>0</v>
      </c>
      <c r="G68" s="28"/>
      <c r="H68" s="28"/>
      <c r="I68" s="29">
        <f t="shared" si="7"/>
        <v>0</v>
      </c>
      <c r="J68" s="38">
        <f t="shared" si="8"/>
        <v>0</v>
      </c>
      <c r="K68" s="23"/>
      <c r="L68" s="32"/>
    </row>
    <row r="69" spans="1:12" ht="69" customHeight="1">
      <c r="A69" s="37">
        <f t="shared" ref="A69:A132" si="9">A68+1</f>
        <v>67</v>
      </c>
      <c r="B69" s="15" t="s">
        <v>210</v>
      </c>
      <c r="C69" s="67" t="s">
        <v>52</v>
      </c>
      <c r="D69" s="25">
        <v>100</v>
      </c>
      <c r="E69" s="56"/>
      <c r="F69" s="26">
        <f t="shared" si="0"/>
        <v>0</v>
      </c>
      <c r="G69" s="28"/>
      <c r="H69" s="28"/>
      <c r="I69" s="29">
        <f t="shared" si="7"/>
        <v>0</v>
      </c>
      <c r="J69" s="38">
        <f t="shared" si="8"/>
        <v>0</v>
      </c>
      <c r="K69" s="23"/>
    </row>
    <row r="70" spans="1:12" ht="63.75" customHeight="1">
      <c r="A70" s="37">
        <f t="shared" si="9"/>
        <v>68</v>
      </c>
      <c r="B70" s="15" t="s">
        <v>211</v>
      </c>
      <c r="C70" s="67" t="s">
        <v>49</v>
      </c>
      <c r="D70" s="25">
        <v>30000</v>
      </c>
      <c r="E70" s="58"/>
      <c r="F70" s="26">
        <f t="shared" si="0"/>
        <v>0</v>
      </c>
      <c r="G70" s="28"/>
      <c r="H70" s="28"/>
      <c r="I70" s="29">
        <f t="shared" si="7"/>
        <v>0</v>
      </c>
      <c r="J70" s="38">
        <f t="shared" si="8"/>
        <v>0</v>
      </c>
      <c r="K70" s="23"/>
    </row>
    <row r="71" spans="1:12" ht="70.5" customHeight="1">
      <c r="A71" s="37">
        <f t="shared" si="9"/>
        <v>69</v>
      </c>
      <c r="B71" s="15" t="s">
        <v>212</v>
      </c>
      <c r="C71" s="67" t="s">
        <v>49</v>
      </c>
      <c r="D71" s="25">
        <v>1800</v>
      </c>
      <c r="E71" s="58"/>
      <c r="F71" s="26">
        <f t="shared" si="0"/>
        <v>0</v>
      </c>
      <c r="G71" s="28"/>
      <c r="H71" s="28"/>
      <c r="I71" s="29">
        <f t="shared" si="7"/>
        <v>0</v>
      </c>
      <c r="J71" s="38">
        <f t="shared" si="8"/>
        <v>0</v>
      </c>
      <c r="K71" s="23"/>
    </row>
    <row r="72" spans="1:12" ht="129.75" customHeight="1">
      <c r="A72" s="37">
        <f t="shared" si="9"/>
        <v>70</v>
      </c>
      <c r="B72" s="15" t="s">
        <v>213</v>
      </c>
      <c r="C72" s="67" t="s">
        <v>107</v>
      </c>
      <c r="D72" s="25">
        <v>100</v>
      </c>
      <c r="E72" s="56"/>
      <c r="F72" s="26">
        <f t="shared" si="0"/>
        <v>0</v>
      </c>
      <c r="G72" s="28"/>
      <c r="H72" s="28"/>
      <c r="I72" s="29">
        <f t="shared" si="7"/>
        <v>0</v>
      </c>
      <c r="J72" s="38">
        <f t="shared" si="8"/>
        <v>0</v>
      </c>
      <c r="K72" s="23"/>
    </row>
    <row r="73" spans="1:12" ht="48" customHeight="1">
      <c r="A73" s="37">
        <f t="shared" si="9"/>
        <v>71</v>
      </c>
      <c r="B73" s="39" t="s">
        <v>106</v>
      </c>
      <c r="C73" s="63" t="s">
        <v>107</v>
      </c>
      <c r="D73" s="21">
        <v>5</v>
      </c>
      <c r="E73" s="60"/>
      <c r="F73" s="26">
        <f t="shared" si="0"/>
        <v>0</v>
      </c>
      <c r="G73" s="31"/>
      <c r="H73" s="41"/>
      <c r="I73" s="22">
        <f t="shared" si="7"/>
        <v>0</v>
      </c>
      <c r="J73" s="22">
        <f t="shared" si="8"/>
        <v>0</v>
      </c>
      <c r="K73" s="41"/>
    </row>
    <row r="74" spans="1:12" ht="43.5" customHeight="1">
      <c r="A74" s="37">
        <f t="shared" si="9"/>
        <v>72</v>
      </c>
      <c r="B74" s="15" t="s">
        <v>84</v>
      </c>
      <c r="C74" s="64" t="s">
        <v>49</v>
      </c>
      <c r="D74" s="25">
        <v>15</v>
      </c>
      <c r="E74" s="56"/>
      <c r="F74" s="26">
        <f t="shared" ref="F74:F138" si="10">D74*E74</f>
        <v>0</v>
      </c>
      <c r="G74" s="28"/>
      <c r="H74" s="28"/>
      <c r="I74" s="29">
        <f t="shared" si="7"/>
        <v>0</v>
      </c>
      <c r="J74" s="38">
        <f t="shared" si="8"/>
        <v>0</v>
      </c>
      <c r="K74" s="23"/>
    </row>
    <row r="75" spans="1:12" ht="69" customHeight="1">
      <c r="A75" s="37">
        <f t="shared" si="9"/>
        <v>73</v>
      </c>
      <c r="B75" s="5" t="s">
        <v>177</v>
      </c>
      <c r="C75" s="64" t="s">
        <v>49</v>
      </c>
      <c r="D75" s="14">
        <v>5</v>
      </c>
      <c r="E75" s="61"/>
      <c r="F75" s="22">
        <f t="shared" ref="F75:F76" si="11">E75*D75</f>
        <v>0</v>
      </c>
      <c r="G75" s="31"/>
      <c r="H75" s="23"/>
      <c r="I75" s="22">
        <f t="shared" si="7"/>
        <v>0</v>
      </c>
      <c r="J75" s="24">
        <f t="shared" si="8"/>
        <v>0</v>
      </c>
      <c r="K75" s="13"/>
    </row>
    <row r="76" spans="1:12" ht="77.25" customHeight="1">
      <c r="A76" s="37">
        <f t="shared" si="9"/>
        <v>74</v>
      </c>
      <c r="B76" s="5" t="s">
        <v>165</v>
      </c>
      <c r="C76" s="64" t="s">
        <v>49</v>
      </c>
      <c r="D76" s="14">
        <v>5</v>
      </c>
      <c r="E76" s="62"/>
      <c r="F76" s="22">
        <f t="shared" si="11"/>
        <v>0</v>
      </c>
      <c r="G76" s="31"/>
      <c r="H76" s="23"/>
      <c r="I76" s="22">
        <f t="shared" si="7"/>
        <v>0</v>
      </c>
      <c r="J76" s="24">
        <f t="shared" si="8"/>
        <v>0</v>
      </c>
      <c r="K76" s="13"/>
    </row>
    <row r="77" spans="1:12" ht="69" customHeight="1">
      <c r="A77" s="37">
        <f t="shared" si="9"/>
        <v>75</v>
      </c>
      <c r="B77" s="15" t="s">
        <v>140</v>
      </c>
      <c r="C77" s="67" t="s">
        <v>49</v>
      </c>
      <c r="D77" s="25">
        <v>10</v>
      </c>
      <c r="E77" s="56"/>
      <c r="F77" s="26">
        <f t="shared" si="10"/>
        <v>0</v>
      </c>
      <c r="G77" s="28"/>
      <c r="H77" s="28"/>
      <c r="I77" s="29">
        <f t="shared" si="7"/>
        <v>0</v>
      </c>
      <c r="J77" s="38">
        <f t="shared" si="8"/>
        <v>0</v>
      </c>
      <c r="K77" s="23"/>
    </row>
    <row r="78" spans="1:12" ht="30" customHeight="1">
      <c r="A78" s="37">
        <f t="shared" si="9"/>
        <v>76</v>
      </c>
      <c r="B78" s="15" t="s">
        <v>85</v>
      </c>
      <c r="C78" s="64" t="s">
        <v>49</v>
      </c>
      <c r="D78" s="25">
        <v>10</v>
      </c>
      <c r="E78" s="56"/>
      <c r="F78" s="26">
        <f t="shared" si="10"/>
        <v>0</v>
      </c>
      <c r="G78" s="28"/>
      <c r="H78" s="28"/>
      <c r="I78" s="29">
        <f t="shared" ref="I78:I110" si="12">E78*1.23</f>
        <v>0</v>
      </c>
      <c r="J78" s="38">
        <f t="shared" ref="J78:J110" si="13">D78*I78</f>
        <v>0</v>
      </c>
      <c r="K78" s="23"/>
    </row>
    <row r="79" spans="1:12" ht="30" customHeight="1">
      <c r="A79" s="37">
        <f t="shared" si="9"/>
        <v>77</v>
      </c>
      <c r="B79" s="15" t="s">
        <v>86</v>
      </c>
      <c r="C79" s="64" t="s">
        <v>49</v>
      </c>
      <c r="D79" s="25">
        <v>10</v>
      </c>
      <c r="E79" s="56"/>
      <c r="F79" s="26">
        <f t="shared" si="10"/>
        <v>0</v>
      </c>
      <c r="G79" s="28"/>
      <c r="H79" s="28"/>
      <c r="I79" s="29">
        <f t="shared" si="12"/>
        <v>0</v>
      </c>
      <c r="J79" s="38">
        <f t="shared" si="13"/>
        <v>0</v>
      </c>
      <c r="K79" s="23"/>
    </row>
    <row r="80" spans="1:12" ht="30" customHeight="1">
      <c r="A80" s="37">
        <f t="shared" si="9"/>
        <v>78</v>
      </c>
      <c r="B80" s="15" t="s">
        <v>116</v>
      </c>
      <c r="C80" s="64" t="s">
        <v>107</v>
      </c>
      <c r="D80" s="25">
        <v>10</v>
      </c>
      <c r="E80" s="56"/>
      <c r="F80" s="26">
        <f t="shared" si="10"/>
        <v>0</v>
      </c>
      <c r="G80" s="28"/>
      <c r="H80" s="28"/>
      <c r="I80" s="29">
        <f t="shared" si="12"/>
        <v>0</v>
      </c>
      <c r="J80" s="38">
        <f t="shared" si="13"/>
        <v>0</v>
      </c>
      <c r="K80" s="23"/>
    </row>
    <row r="81" spans="1:11" ht="30" customHeight="1">
      <c r="A81" s="37">
        <f t="shared" si="9"/>
        <v>79</v>
      </c>
      <c r="B81" s="15" t="s">
        <v>124</v>
      </c>
      <c r="C81" s="64" t="s">
        <v>107</v>
      </c>
      <c r="D81" s="25">
        <v>100</v>
      </c>
      <c r="E81" s="56"/>
      <c r="F81" s="26">
        <f t="shared" si="10"/>
        <v>0</v>
      </c>
      <c r="G81" s="28"/>
      <c r="H81" s="28"/>
      <c r="I81" s="29">
        <f t="shared" ref="I81" si="14">E81*1.23</f>
        <v>0</v>
      </c>
      <c r="J81" s="38">
        <f t="shared" ref="J81" si="15">D81*I81</f>
        <v>0</v>
      </c>
      <c r="K81" s="23"/>
    </row>
    <row r="82" spans="1:11" ht="36" customHeight="1">
      <c r="A82" s="37">
        <f t="shared" si="9"/>
        <v>80</v>
      </c>
      <c r="B82" s="15" t="s">
        <v>24</v>
      </c>
      <c r="C82" s="64" t="s">
        <v>49</v>
      </c>
      <c r="D82" s="25">
        <v>900</v>
      </c>
      <c r="E82" s="58"/>
      <c r="F82" s="26">
        <f t="shared" si="10"/>
        <v>0</v>
      </c>
      <c r="G82" s="28"/>
      <c r="H82" s="28"/>
      <c r="I82" s="29">
        <f t="shared" si="12"/>
        <v>0</v>
      </c>
      <c r="J82" s="38">
        <f t="shared" si="13"/>
        <v>0</v>
      </c>
      <c r="K82" s="23"/>
    </row>
    <row r="83" spans="1:11" ht="36" customHeight="1">
      <c r="A83" s="37">
        <f t="shared" si="9"/>
        <v>81</v>
      </c>
      <c r="B83" s="15" t="s">
        <v>131</v>
      </c>
      <c r="C83" s="64" t="s">
        <v>107</v>
      </c>
      <c r="D83" s="25">
        <v>100</v>
      </c>
      <c r="E83" s="56"/>
      <c r="F83" s="26">
        <f t="shared" si="10"/>
        <v>0</v>
      </c>
      <c r="G83" s="28"/>
      <c r="H83" s="28"/>
      <c r="I83" s="29">
        <f t="shared" si="12"/>
        <v>0</v>
      </c>
      <c r="J83" s="38">
        <f t="shared" si="13"/>
        <v>0</v>
      </c>
      <c r="K83" s="23"/>
    </row>
    <row r="84" spans="1:11" ht="93.75" customHeight="1">
      <c r="A84" s="37">
        <f t="shared" si="9"/>
        <v>82</v>
      </c>
      <c r="B84" s="50" t="s">
        <v>77</v>
      </c>
      <c r="C84" s="64" t="s">
        <v>49</v>
      </c>
      <c r="D84" s="25">
        <v>50</v>
      </c>
      <c r="E84" s="56"/>
      <c r="F84" s="26">
        <f t="shared" si="10"/>
        <v>0</v>
      </c>
      <c r="G84" s="28"/>
      <c r="H84" s="28"/>
      <c r="I84" s="29">
        <f t="shared" si="12"/>
        <v>0</v>
      </c>
      <c r="J84" s="38">
        <f t="shared" si="13"/>
        <v>0</v>
      </c>
      <c r="K84" s="23"/>
    </row>
    <row r="85" spans="1:11" ht="29.25" customHeight="1">
      <c r="A85" s="37">
        <f t="shared" si="9"/>
        <v>83</v>
      </c>
      <c r="B85" s="15" t="s">
        <v>76</v>
      </c>
      <c r="C85" s="64" t="s">
        <v>52</v>
      </c>
      <c r="D85" s="25">
        <v>5</v>
      </c>
      <c r="E85" s="56"/>
      <c r="F85" s="26">
        <f t="shared" si="10"/>
        <v>0</v>
      </c>
      <c r="G85" s="28"/>
      <c r="H85" s="28"/>
      <c r="I85" s="29">
        <f t="shared" si="12"/>
        <v>0</v>
      </c>
      <c r="J85" s="38">
        <f t="shared" si="13"/>
        <v>0</v>
      </c>
      <c r="K85" s="23"/>
    </row>
    <row r="86" spans="1:11" ht="44.25" customHeight="1">
      <c r="A86" s="37">
        <f t="shared" si="9"/>
        <v>84</v>
      </c>
      <c r="B86" s="15" t="s">
        <v>55</v>
      </c>
      <c r="C86" s="64" t="s">
        <v>51</v>
      </c>
      <c r="D86" s="25">
        <v>300</v>
      </c>
      <c r="E86" s="56"/>
      <c r="F86" s="26">
        <f t="shared" si="10"/>
        <v>0</v>
      </c>
      <c r="G86" s="28"/>
      <c r="H86" s="28"/>
      <c r="I86" s="29">
        <f t="shared" si="12"/>
        <v>0</v>
      </c>
      <c r="J86" s="38">
        <f t="shared" si="13"/>
        <v>0</v>
      </c>
      <c r="K86" s="23"/>
    </row>
    <row r="87" spans="1:11" ht="32.25" customHeight="1">
      <c r="A87" s="37">
        <f t="shared" si="9"/>
        <v>85</v>
      </c>
      <c r="B87" s="15" t="s">
        <v>113</v>
      </c>
      <c r="C87" s="64" t="s">
        <v>107</v>
      </c>
      <c r="D87" s="25">
        <v>10</v>
      </c>
      <c r="E87" s="56"/>
      <c r="F87" s="26">
        <f t="shared" si="10"/>
        <v>0</v>
      </c>
      <c r="G87" s="28"/>
      <c r="H87" s="28"/>
      <c r="I87" s="29">
        <f t="shared" si="12"/>
        <v>0</v>
      </c>
      <c r="J87" s="38">
        <f t="shared" si="13"/>
        <v>0</v>
      </c>
      <c r="K87" s="23"/>
    </row>
    <row r="88" spans="1:11" ht="30" customHeight="1">
      <c r="A88" s="37">
        <f t="shared" si="9"/>
        <v>86</v>
      </c>
      <c r="B88" s="15" t="s">
        <v>6</v>
      </c>
      <c r="C88" s="64" t="s">
        <v>49</v>
      </c>
      <c r="D88" s="25">
        <v>400</v>
      </c>
      <c r="E88" s="56"/>
      <c r="F88" s="26">
        <f t="shared" si="10"/>
        <v>0</v>
      </c>
      <c r="G88" s="28"/>
      <c r="H88" s="28"/>
      <c r="I88" s="29">
        <f t="shared" si="12"/>
        <v>0</v>
      </c>
      <c r="J88" s="38">
        <f t="shared" si="13"/>
        <v>0</v>
      </c>
      <c r="K88" s="23"/>
    </row>
    <row r="89" spans="1:11" ht="30" customHeight="1">
      <c r="A89" s="37">
        <f t="shared" si="9"/>
        <v>87</v>
      </c>
      <c r="B89" s="15" t="s">
        <v>7</v>
      </c>
      <c r="C89" s="64" t="s">
        <v>49</v>
      </c>
      <c r="D89" s="25">
        <v>400</v>
      </c>
      <c r="E89" s="56"/>
      <c r="F89" s="26">
        <f t="shared" si="10"/>
        <v>0</v>
      </c>
      <c r="G89" s="28"/>
      <c r="H89" s="28"/>
      <c r="I89" s="29">
        <f t="shared" si="12"/>
        <v>0</v>
      </c>
      <c r="J89" s="38">
        <f t="shared" si="13"/>
        <v>0</v>
      </c>
      <c r="K89" s="23"/>
    </row>
    <row r="90" spans="1:11" ht="30" customHeight="1">
      <c r="A90" s="37">
        <f t="shared" si="9"/>
        <v>88</v>
      </c>
      <c r="B90" s="15" t="s">
        <v>25</v>
      </c>
      <c r="C90" s="64" t="s">
        <v>49</v>
      </c>
      <c r="D90" s="25">
        <v>60</v>
      </c>
      <c r="E90" s="56"/>
      <c r="F90" s="26">
        <f t="shared" si="10"/>
        <v>0</v>
      </c>
      <c r="G90" s="28"/>
      <c r="H90" s="28"/>
      <c r="I90" s="29">
        <f t="shared" si="12"/>
        <v>0</v>
      </c>
      <c r="J90" s="38">
        <f t="shared" si="13"/>
        <v>0</v>
      </c>
      <c r="K90" s="23"/>
    </row>
    <row r="91" spans="1:11" ht="45" customHeight="1">
      <c r="A91" s="37">
        <f t="shared" si="9"/>
        <v>89</v>
      </c>
      <c r="B91" s="15" t="s">
        <v>117</v>
      </c>
      <c r="C91" s="64" t="s">
        <v>52</v>
      </c>
      <c r="D91" s="25">
        <v>10</v>
      </c>
      <c r="E91" s="56"/>
      <c r="F91" s="26">
        <f t="shared" si="10"/>
        <v>0</v>
      </c>
      <c r="G91" s="28"/>
      <c r="H91" s="28"/>
      <c r="I91" s="29">
        <f t="shared" si="12"/>
        <v>0</v>
      </c>
      <c r="J91" s="38">
        <f t="shared" si="13"/>
        <v>0</v>
      </c>
      <c r="K91" s="23"/>
    </row>
    <row r="92" spans="1:11" ht="30" customHeight="1">
      <c r="A92" s="37">
        <f t="shared" si="9"/>
        <v>90</v>
      </c>
      <c r="B92" s="15" t="s">
        <v>8</v>
      </c>
      <c r="C92" s="64" t="s">
        <v>52</v>
      </c>
      <c r="D92" s="25">
        <v>3</v>
      </c>
      <c r="E92" s="56"/>
      <c r="F92" s="26">
        <f t="shared" si="10"/>
        <v>0</v>
      </c>
      <c r="G92" s="28"/>
      <c r="H92" s="28"/>
      <c r="I92" s="29">
        <f t="shared" si="12"/>
        <v>0</v>
      </c>
      <c r="J92" s="38">
        <f t="shared" si="13"/>
        <v>0</v>
      </c>
      <c r="K92" s="23"/>
    </row>
    <row r="93" spans="1:11" ht="28.5" customHeight="1">
      <c r="A93" s="37">
        <f t="shared" si="9"/>
        <v>91</v>
      </c>
      <c r="B93" s="15" t="s">
        <v>9</v>
      </c>
      <c r="C93" s="64" t="s">
        <v>52</v>
      </c>
      <c r="D93" s="25">
        <v>3</v>
      </c>
      <c r="E93" s="56"/>
      <c r="F93" s="26">
        <f t="shared" si="10"/>
        <v>0</v>
      </c>
      <c r="G93" s="28"/>
      <c r="H93" s="28"/>
      <c r="I93" s="29">
        <f t="shared" si="12"/>
        <v>0</v>
      </c>
      <c r="J93" s="38">
        <f t="shared" si="13"/>
        <v>0</v>
      </c>
      <c r="K93" s="23"/>
    </row>
    <row r="94" spans="1:11" ht="30" customHeight="1">
      <c r="A94" s="37">
        <f t="shared" si="9"/>
        <v>92</v>
      </c>
      <c r="B94" s="15" t="s">
        <v>26</v>
      </c>
      <c r="C94" s="64" t="s">
        <v>49</v>
      </c>
      <c r="D94" s="25">
        <v>80</v>
      </c>
      <c r="E94" s="56"/>
      <c r="F94" s="26">
        <f t="shared" si="10"/>
        <v>0</v>
      </c>
      <c r="G94" s="28"/>
      <c r="H94" s="28"/>
      <c r="I94" s="29">
        <f t="shared" si="12"/>
        <v>0</v>
      </c>
      <c r="J94" s="38">
        <f t="shared" si="13"/>
        <v>0</v>
      </c>
      <c r="K94" s="23"/>
    </row>
    <row r="95" spans="1:11" ht="21" customHeight="1">
      <c r="A95" s="37">
        <f t="shared" si="9"/>
        <v>93</v>
      </c>
      <c r="B95" s="15" t="s">
        <v>147</v>
      </c>
      <c r="C95" s="64" t="s">
        <v>49</v>
      </c>
      <c r="D95" s="25">
        <v>10</v>
      </c>
      <c r="E95" s="56"/>
      <c r="F95" s="26">
        <f t="shared" si="10"/>
        <v>0</v>
      </c>
      <c r="G95" s="28"/>
      <c r="H95" s="28"/>
      <c r="I95" s="29">
        <f t="shared" si="12"/>
        <v>0</v>
      </c>
      <c r="J95" s="38">
        <f t="shared" si="13"/>
        <v>0</v>
      </c>
      <c r="K95" s="23"/>
    </row>
    <row r="96" spans="1:11" ht="30" customHeight="1">
      <c r="A96" s="37">
        <f t="shared" si="9"/>
        <v>94</v>
      </c>
      <c r="B96" s="15" t="s">
        <v>148</v>
      </c>
      <c r="C96" s="64" t="s">
        <v>53</v>
      </c>
      <c r="D96" s="25">
        <v>80</v>
      </c>
      <c r="E96" s="56"/>
      <c r="F96" s="26">
        <f t="shared" si="10"/>
        <v>0</v>
      </c>
      <c r="G96" s="28"/>
      <c r="H96" s="28"/>
      <c r="I96" s="29">
        <f t="shared" si="12"/>
        <v>0</v>
      </c>
      <c r="J96" s="38">
        <f t="shared" si="13"/>
        <v>0</v>
      </c>
      <c r="K96" s="23"/>
    </row>
    <row r="97" spans="1:11" ht="30" customHeight="1">
      <c r="A97" s="37">
        <f t="shared" si="9"/>
        <v>95</v>
      </c>
      <c r="B97" s="15" t="s">
        <v>149</v>
      </c>
      <c r="C97" s="67" t="s">
        <v>53</v>
      </c>
      <c r="D97" s="25">
        <v>4000</v>
      </c>
      <c r="E97" s="56"/>
      <c r="F97" s="26">
        <f t="shared" si="10"/>
        <v>0</v>
      </c>
      <c r="G97" s="28"/>
      <c r="H97" s="28"/>
      <c r="I97" s="29">
        <f t="shared" si="12"/>
        <v>0</v>
      </c>
      <c r="J97" s="38">
        <f t="shared" si="13"/>
        <v>0</v>
      </c>
      <c r="K97" s="23"/>
    </row>
    <row r="98" spans="1:11" ht="30" customHeight="1">
      <c r="A98" s="37">
        <f t="shared" si="9"/>
        <v>96</v>
      </c>
      <c r="B98" s="15" t="s">
        <v>150</v>
      </c>
      <c r="C98" s="64" t="s">
        <v>75</v>
      </c>
      <c r="D98" s="25">
        <v>10</v>
      </c>
      <c r="E98" s="56"/>
      <c r="F98" s="26">
        <f t="shared" si="10"/>
        <v>0</v>
      </c>
      <c r="G98" s="28"/>
      <c r="H98" s="28"/>
      <c r="I98" s="29">
        <f t="shared" si="12"/>
        <v>0</v>
      </c>
      <c r="J98" s="38">
        <f t="shared" si="13"/>
        <v>0</v>
      </c>
      <c r="K98" s="23"/>
    </row>
    <row r="99" spans="1:11" ht="30" customHeight="1">
      <c r="A99" s="37">
        <f t="shared" si="9"/>
        <v>97</v>
      </c>
      <c r="B99" s="15" t="s">
        <v>151</v>
      </c>
      <c r="C99" s="64" t="s">
        <v>75</v>
      </c>
      <c r="D99" s="25">
        <v>5</v>
      </c>
      <c r="E99" s="56"/>
      <c r="F99" s="26">
        <f t="shared" si="10"/>
        <v>0</v>
      </c>
      <c r="G99" s="28"/>
      <c r="H99" s="28"/>
      <c r="I99" s="29">
        <f t="shared" si="12"/>
        <v>0</v>
      </c>
      <c r="J99" s="38">
        <f t="shared" si="13"/>
        <v>0</v>
      </c>
      <c r="K99" s="23"/>
    </row>
    <row r="100" spans="1:11" ht="30" customHeight="1">
      <c r="A100" s="37">
        <f t="shared" si="9"/>
        <v>98</v>
      </c>
      <c r="B100" s="15" t="s">
        <v>152</v>
      </c>
      <c r="C100" s="64" t="s">
        <v>53</v>
      </c>
      <c r="D100" s="25">
        <v>100</v>
      </c>
      <c r="E100" s="56"/>
      <c r="F100" s="26">
        <f t="shared" si="10"/>
        <v>0</v>
      </c>
      <c r="G100" s="28"/>
      <c r="H100" s="28"/>
      <c r="I100" s="29">
        <f t="shared" si="12"/>
        <v>0</v>
      </c>
      <c r="J100" s="38">
        <f t="shared" si="13"/>
        <v>0</v>
      </c>
      <c r="K100" s="23"/>
    </row>
    <row r="101" spans="1:11" ht="30.75" customHeight="1">
      <c r="A101" s="37">
        <f t="shared" si="9"/>
        <v>99</v>
      </c>
      <c r="B101" s="15" t="s">
        <v>153</v>
      </c>
      <c r="C101" s="64" t="s">
        <v>53</v>
      </c>
      <c r="D101" s="25">
        <v>4</v>
      </c>
      <c r="E101" s="56"/>
      <c r="F101" s="26">
        <f t="shared" si="10"/>
        <v>0</v>
      </c>
      <c r="G101" s="28"/>
      <c r="H101" s="28"/>
      <c r="I101" s="29">
        <f t="shared" si="12"/>
        <v>0</v>
      </c>
      <c r="J101" s="38">
        <f t="shared" si="13"/>
        <v>0</v>
      </c>
      <c r="K101" s="23"/>
    </row>
    <row r="102" spans="1:11" ht="34.5" customHeight="1">
      <c r="A102" s="37">
        <f t="shared" si="9"/>
        <v>100</v>
      </c>
      <c r="B102" s="15" t="s">
        <v>154</v>
      </c>
      <c r="C102" s="64" t="s">
        <v>53</v>
      </c>
      <c r="D102" s="25">
        <v>100</v>
      </c>
      <c r="E102" s="56"/>
      <c r="F102" s="26">
        <f t="shared" si="10"/>
        <v>0</v>
      </c>
      <c r="G102" s="28"/>
      <c r="H102" s="28"/>
      <c r="I102" s="29">
        <f t="shared" si="12"/>
        <v>0</v>
      </c>
      <c r="J102" s="38">
        <f t="shared" si="13"/>
        <v>0</v>
      </c>
      <c r="K102" s="23"/>
    </row>
    <row r="103" spans="1:11" ht="38.25" customHeight="1">
      <c r="A103" s="37">
        <f t="shared" si="9"/>
        <v>101</v>
      </c>
      <c r="B103" s="15" t="s">
        <v>171</v>
      </c>
      <c r="C103" s="64" t="s">
        <v>52</v>
      </c>
      <c r="D103" s="25">
        <v>15</v>
      </c>
      <c r="E103" s="56"/>
      <c r="F103" s="26">
        <f t="shared" si="10"/>
        <v>0</v>
      </c>
      <c r="G103" s="28"/>
      <c r="H103" s="28"/>
      <c r="I103" s="29">
        <f t="shared" si="12"/>
        <v>0</v>
      </c>
      <c r="J103" s="38">
        <f t="shared" si="13"/>
        <v>0</v>
      </c>
      <c r="K103" s="23"/>
    </row>
    <row r="104" spans="1:11" ht="30" customHeight="1">
      <c r="A104" s="37">
        <f t="shared" si="9"/>
        <v>102</v>
      </c>
      <c r="B104" s="15" t="s">
        <v>27</v>
      </c>
      <c r="C104" s="64" t="s">
        <v>52</v>
      </c>
      <c r="D104" s="25">
        <v>30</v>
      </c>
      <c r="E104" s="56"/>
      <c r="F104" s="26">
        <f t="shared" si="10"/>
        <v>0</v>
      </c>
      <c r="G104" s="28"/>
      <c r="H104" s="28"/>
      <c r="I104" s="29">
        <f t="shared" si="12"/>
        <v>0</v>
      </c>
      <c r="J104" s="38">
        <f t="shared" si="13"/>
        <v>0</v>
      </c>
      <c r="K104" s="23"/>
    </row>
    <row r="105" spans="1:11" ht="27" customHeight="1">
      <c r="A105" s="37">
        <f t="shared" si="9"/>
        <v>103</v>
      </c>
      <c r="B105" s="15" t="s">
        <v>28</v>
      </c>
      <c r="C105" s="64" t="s">
        <v>52</v>
      </c>
      <c r="D105" s="25">
        <v>15</v>
      </c>
      <c r="E105" s="56"/>
      <c r="F105" s="26">
        <f t="shared" si="10"/>
        <v>0</v>
      </c>
      <c r="G105" s="28"/>
      <c r="H105" s="28"/>
      <c r="I105" s="29">
        <f t="shared" si="12"/>
        <v>0</v>
      </c>
      <c r="J105" s="38">
        <f t="shared" si="13"/>
        <v>0</v>
      </c>
      <c r="K105" s="23"/>
    </row>
    <row r="106" spans="1:11" ht="22.5" customHeight="1">
      <c r="A106" s="37">
        <f t="shared" si="9"/>
        <v>104</v>
      </c>
      <c r="B106" s="15" t="s">
        <v>29</v>
      </c>
      <c r="C106" s="64" t="s">
        <v>49</v>
      </c>
      <c r="D106" s="25">
        <v>300</v>
      </c>
      <c r="E106" s="56"/>
      <c r="F106" s="26">
        <f t="shared" si="10"/>
        <v>0</v>
      </c>
      <c r="G106" s="28"/>
      <c r="H106" s="28"/>
      <c r="I106" s="29">
        <f t="shared" si="12"/>
        <v>0</v>
      </c>
      <c r="J106" s="38">
        <f t="shared" si="13"/>
        <v>0</v>
      </c>
      <c r="K106" s="23"/>
    </row>
    <row r="107" spans="1:11" ht="27.75" customHeight="1">
      <c r="A107" s="37">
        <f t="shared" si="9"/>
        <v>105</v>
      </c>
      <c r="B107" s="15" t="s">
        <v>11</v>
      </c>
      <c r="C107" s="64" t="s">
        <v>49</v>
      </c>
      <c r="D107" s="25">
        <v>100</v>
      </c>
      <c r="E107" s="56"/>
      <c r="F107" s="26">
        <f t="shared" si="10"/>
        <v>0</v>
      </c>
      <c r="G107" s="28"/>
      <c r="H107" s="28"/>
      <c r="I107" s="29">
        <f t="shared" si="12"/>
        <v>0</v>
      </c>
      <c r="J107" s="38">
        <f t="shared" si="13"/>
        <v>0</v>
      </c>
      <c r="K107" s="23"/>
    </row>
    <row r="108" spans="1:11" ht="81" customHeight="1">
      <c r="A108" s="37">
        <f t="shared" si="9"/>
        <v>106</v>
      </c>
      <c r="B108" s="35" t="s">
        <v>126</v>
      </c>
      <c r="C108" s="64" t="s">
        <v>107</v>
      </c>
      <c r="D108" s="25">
        <v>4000</v>
      </c>
      <c r="E108" s="56"/>
      <c r="F108" s="26">
        <f t="shared" si="10"/>
        <v>0</v>
      </c>
      <c r="G108" s="28"/>
      <c r="H108" s="28"/>
      <c r="I108" s="29">
        <f t="shared" si="12"/>
        <v>0</v>
      </c>
      <c r="J108" s="38">
        <f t="shared" si="13"/>
        <v>0</v>
      </c>
      <c r="K108" s="23"/>
    </row>
    <row r="109" spans="1:11" ht="84" customHeight="1">
      <c r="A109" s="37">
        <f t="shared" si="9"/>
        <v>107</v>
      </c>
      <c r="B109" s="40" t="s">
        <v>127</v>
      </c>
      <c r="C109" s="64" t="s">
        <v>49</v>
      </c>
      <c r="D109" s="25">
        <v>4000</v>
      </c>
      <c r="E109" s="56"/>
      <c r="F109" s="26">
        <f t="shared" si="10"/>
        <v>0</v>
      </c>
      <c r="G109" s="28"/>
      <c r="H109" s="28"/>
      <c r="I109" s="29">
        <f t="shared" si="12"/>
        <v>0</v>
      </c>
      <c r="J109" s="38">
        <f t="shared" si="13"/>
        <v>0</v>
      </c>
      <c r="K109" s="23"/>
    </row>
    <row r="110" spans="1:11" ht="36.75" customHeight="1">
      <c r="A110" s="37">
        <f t="shared" si="9"/>
        <v>108</v>
      </c>
      <c r="B110" s="15" t="s">
        <v>30</v>
      </c>
      <c r="C110" s="64" t="s">
        <v>49</v>
      </c>
      <c r="D110" s="25">
        <v>100</v>
      </c>
      <c r="E110" s="56"/>
      <c r="F110" s="26">
        <f t="shared" si="10"/>
        <v>0</v>
      </c>
      <c r="G110" s="28"/>
      <c r="H110" s="28"/>
      <c r="I110" s="29">
        <f t="shared" si="12"/>
        <v>0</v>
      </c>
      <c r="J110" s="38">
        <f t="shared" si="13"/>
        <v>0</v>
      </c>
      <c r="K110" s="23"/>
    </row>
    <row r="111" spans="1:11" ht="20.25" customHeight="1">
      <c r="A111" s="37">
        <f t="shared" si="9"/>
        <v>109</v>
      </c>
      <c r="B111" s="15" t="s">
        <v>10</v>
      </c>
      <c r="C111" s="64" t="s">
        <v>49</v>
      </c>
      <c r="D111" s="25">
        <v>10</v>
      </c>
      <c r="E111" s="56"/>
      <c r="F111" s="26">
        <f t="shared" si="10"/>
        <v>0</v>
      </c>
      <c r="G111" s="28"/>
      <c r="H111" s="28"/>
      <c r="I111" s="29">
        <f t="shared" ref="I111:I144" si="16">E111*1.23</f>
        <v>0</v>
      </c>
      <c r="J111" s="38">
        <f t="shared" ref="J111:J144" si="17">D111*I111</f>
        <v>0</v>
      </c>
      <c r="K111" s="23"/>
    </row>
    <row r="112" spans="1:11" ht="36.75" customHeight="1">
      <c r="A112" s="37">
        <f t="shared" si="9"/>
        <v>110</v>
      </c>
      <c r="B112" s="15" t="s">
        <v>186</v>
      </c>
      <c r="C112" s="64" t="s">
        <v>49</v>
      </c>
      <c r="D112" s="25">
        <v>20</v>
      </c>
      <c r="E112" s="56"/>
      <c r="F112" s="26">
        <f t="shared" si="10"/>
        <v>0</v>
      </c>
      <c r="G112" s="28"/>
      <c r="H112" s="28"/>
      <c r="I112" s="29">
        <f t="shared" si="16"/>
        <v>0</v>
      </c>
      <c r="J112" s="38">
        <f t="shared" si="17"/>
        <v>0</v>
      </c>
      <c r="K112" s="23"/>
    </row>
    <row r="113" spans="1:11" ht="36.75" customHeight="1">
      <c r="A113" s="37">
        <f t="shared" si="9"/>
        <v>111</v>
      </c>
      <c r="B113" s="15" t="s">
        <v>179</v>
      </c>
      <c r="C113" s="64" t="s">
        <v>107</v>
      </c>
      <c r="D113" s="25">
        <v>10</v>
      </c>
      <c r="E113" s="56"/>
      <c r="F113" s="26">
        <f t="shared" si="10"/>
        <v>0</v>
      </c>
      <c r="G113" s="28"/>
      <c r="H113" s="28"/>
      <c r="I113" s="29">
        <f t="shared" si="16"/>
        <v>0</v>
      </c>
      <c r="J113" s="38">
        <f t="shared" si="17"/>
        <v>0</v>
      </c>
      <c r="K113" s="23"/>
    </row>
    <row r="114" spans="1:11" ht="30" customHeight="1">
      <c r="A114" s="37">
        <f t="shared" si="9"/>
        <v>112</v>
      </c>
      <c r="B114" s="15" t="s">
        <v>87</v>
      </c>
      <c r="C114" s="64" t="s">
        <v>49</v>
      </c>
      <c r="D114" s="25">
        <v>80</v>
      </c>
      <c r="E114" s="56"/>
      <c r="F114" s="26">
        <f t="shared" si="10"/>
        <v>0</v>
      </c>
      <c r="G114" s="28"/>
      <c r="H114" s="28"/>
      <c r="I114" s="29">
        <f t="shared" si="16"/>
        <v>0</v>
      </c>
      <c r="J114" s="38">
        <f t="shared" si="17"/>
        <v>0</v>
      </c>
      <c r="K114" s="23"/>
    </row>
    <row r="115" spans="1:11" ht="30" customHeight="1">
      <c r="A115" s="37">
        <f t="shared" si="9"/>
        <v>113</v>
      </c>
      <c r="B115" s="15" t="s">
        <v>31</v>
      </c>
      <c r="C115" s="64" t="s">
        <v>52</v>
      </c>
      <c r="D115" s="25">
        <v>30</v>
      </c>
      <c r="E115" s="56"/>
      <c r="F115" s="26">
        <f t="shared" si="10"/>
        <v>0</v>
      </c>
      <c r="G115" s="28"/>
      <c r="H115" s="28"/>
      <c r="I115" s="29">
        <f t="shared" si="16"/>
        <v>0</v>
      </c>
      <c r="J115" s="38">
        <f t="shared" si="17"/>
        <v>0</v>
      </c>
      <c r="K115" s="23"/>
    </row>
    <row r="116" spans="1:11" ht="60" customHeight="1">
      <c r="A116" s="37">
        <f t="shared" si="9"/>
        <v>114</v>
      </c>
      <c r="B116" s="35" t="s">
        <v>155</v>
      </c>
      <c r="C116" s="64" t="s">
        <v>107</v>
      </c>
      <c r="D116" s="25">
        <v>15</v>
      </c>
      <c r="E116" s="56"/>
      <c r="F116" s="26">
        <f t="shared" si="10"/>
        <v>0</v>
      </c>
      <c r="G116" s="28"/>
      <c r="H116" s="28"/>
      <c r="I116" s="29">
        <f t="shared" si="16"/>
        <v>0</v>
      </c>
      <c r="J116" s="38">
        <f t="shared" si="17"/>
        <v>0</v>
      </c>
      <c r="K116" s="23"/>
    </row>
    <row r="117" spans="1:11" ht="31.5" customHeight="1">
      <c r="A117" s="37">
        <f t="shared" si="9"/>
        <v>115</v>
      </c>
      <c r="B117" s="15" t="s">
        <v>95</v>
      </c>
      <c r="C117" s="64" t="s">
        <v>49</v>
      </c>
      <c r="D117" s="25">
        <v>250</v>
      </c>
      <c r="E117" s="56"/>
      <c r="F117" s="26">
        <f t="shared" si="10"/>
        <v>0</v>
      </c>
      <c r="G117" s="28"/>
      <c r="H117" s="28"/>
      <c r="I117" s="29">
        <f t="shared" si="16"/>
        <v>0</v>
      </c>
      <c r="J117" s="38">
        <f t="shared" si="17"/>
        <v>0</v>
      </c>
      <c r="K117" s="23"/>
    </row>
    <row r="118" spans="1:11" ht="31.5" customHeight="1">
      <c r="A118" s="37">
        <f t="shared" si="9"/>
        <v>116</v>
      </c>
      <c r="B118" s="15" t="s">
        <v>96</v>
      </c>
      <c r="C118" s="64" t="s">
        <v>49</v>
      </c>
      <c r="D118" s="25">
        <v>50</v>
      </c>
      <c r="E118" s="56"/>
      <c r="F118" s="26">
        <f t="shared" si="10"/>
        <v>0</v>
      </c>
      <c r="G118" s="28"/>
      <c r="H118" s="28"/>
      <c r="I118" s="29">
        <f t="shared" si="16"/>
        <v>0</v>
      </c>
      <c r="J118" s="38">
        <f t="shared" si="17"/>
        <v>0</v>
      </c>
      <c r="K118" s="23"/>
    </row>
    <row r="119" spans="1:11" ht="31.5" customHeight="1">
      <c r="A119" s="37">
        <f t="shared" si="9"/>
        <v>117</v>
      </c>
      <c r="B119" s="15" t="s">
        <v>94</v>
      </c>
      <c r="C119" s="64" t="s">
        <v>49</v>
      </c>
      <c r="D119" s="25">
        <v>400</v>
      </c>
      <c r="E119" s="56"/>
      <c r="F119" s="26">
        <f t="shared" si="10"/>
        <v>0</v>
      </c>
      <c r="G119" s="28"/>
      <c r="H119" s="28"/>
      <c r="I119" s="29">
        <f t="shared" si="16"/>
        <v>0</v>
      </c>
      <c r="J119" s="38">
        <f t="shared" si="17"/>
        <v>0</v>
      </c>
      <c r="K119" s="23"/>
    </row>
    <row r="120" spans="1:11" ht="31.5" customHeight="1">
      <c r="A120" s="37">
        <f t="shared" si="9"/>
        <v>118</v>
      </c>
      <c r="B120" s="15" t="s">
        <v>169</v>
      </c>
      <c r="C120" s="64" t="s">
        <v>107</v>
      </c>
      <c r="D120" s="25">
        <v>20</v>
      </c>
      <c r="E120" s="56"/>
      <c r="F120" s="26">
        <f t="shared" si="10"/>
        <v>0</v>
      </c>
      <c r="G120" s="28"/>
      <c r="H120" s="28"/>
      <c r="I120" s="29">
        <f t="shared" si="16"/>
        <v>0</v>
      </c>
      <c r="J120" s="38">
        <f t="shared" si="17"/>
        <v>0</v>
      </c>
      <c r="K120" s="23"/>
    </row>
    <row r="121" spans="1:11" ht="31.5" customHeight="1">
      <c r="A121" s="37">
        <f t="shared" si="9"/>
        <v>119</v>
      </c>
      <c r="B121" s="15" t="s">
        <v>173</v>
      </c>
      <c r="C121" s="64" t="s">
        <v>107</v>
      </c>
      <c r="D121" s="25">
        <v>20</v>
      </c>
      <c r="E121" s="56"/>
      <c r="F121" s="26">
        <f t="shared" si="10"/>
        <v>0</v>
      </c>
      <c r="G121" s="28"/>
      <c r="H121" s="28"/>
      <c r="I121" s="29">
        <f t="shared" si="16"/>
        <v>0</v>
      </c>
      <c r="J121" s="38">
        <f t="shared" si="17"/>
        <v>0</v>
      </c>
      <c r="K121" s="23"/>
    </row>
    <row r="122" spans="1:11" ht="30" customHeight="1">
      <c r="A122" s="37">
        <f t="shared" si="9"/>
        <v>120</v>
      </c>
      <c r="B122" s="15" t="s">
        <v>74</v>
      </c>
      <c r="C122" s="64" t="s">
        <v>49</v>
      </c>
      <c r="D122" s="25">
        <v>20</v>
      </c>
      <c r="E122" s="56"/>
      <c r="F122" s="26">
        <f t="shared" si="10"/>
        <v>0</v>
      </c>
      <c r="G122" s="28"/>
      <c r="H122" s="28"/>
      <c r="I122" s="29">
        <f t="shared" si="16"/>
        <v>0</v>
      </c>
      <c r="J122" s="38">
        <f t="shared" si="17"/>
        <v>0</v>
      </c>
      <c r="K122" s="23"/>
    </row>
    <row r="123" spans="1:11" ht="30" customHeight="1">
      <c r="A123" s="37">
        <f t="shared" si="9"/>
        <v>121</v>
      </c>
      <c r="B123" s="15" t="s">
        <v>12</v>
      </c>
      <c r="C123" s="64" t="s">
        <v>49</v>
      </c>
      <c r="D123" s="25">
        <v>20</v>
      </c>
      <c r="E123" s="56"/>
      <c r="F123" s="26">
        <f t="shared" si="10"/>
        <v>0</v>
      </c>
      <c r="G123" s="28"/>
      <c r="H123" s="28"/>
      <c r="I123" s="29">
        <f t="shared" si="16"/>
        <v>0</v>
      </c>
      <c r="J123" s="38">
        <f t="shared" si="17"/>
        <v>0</v>
      </c>
      <c r="K123" s="23"/>
    </row>
    <row r="124" spans="1:11" ht="44.25" customHeight="1">
      <c r="A124" s="37">
        <f t="shared" si="9"/>
        <v>122</v>
      </c>
      <c r="B124" s="15" t="s">
        <v>119</v>
      </c>
      <c r="C124" s="64" t="s">
        <v>107</v>
      </c>
      <c r="D124" s="25">
        <v>10</v>
      </c>
      <c r="E124" s="56"/>
      <c r="F124" s="26">
        <f t="shared" si="10"/>
        <v>0</v>
      </c>
      <c r="G124" s="28"/>
      <c r="H124" s="28"/>
      <c r="I124" s="29">
        <f t="shared" si="16"/>
        <v>0</v>
      </c>
      <c r="J124" s="38">
        <f t="shared" si="17"/>
        <v>0</v>
      </c>
      <c r="K124" s="23"/>
    </row>
    <row r="125" spans="1:11" ht="45" customHeight="1">
      <c r="A125" s="37">
        <f t="shared" si="9"/>
        <v>123</v>
      </c>
      <c r="B125" s="15" t="s">
        <v>103</v>
      </c>
      <c r="C125" s="64" t="s">
        <v>49</v>
      </c>
      <c r="D125" s="25">
        <v>200</v>
      </c>
      <c r="E125" s="56"/>
      <c r="F125" s="26">
        <f t="shared" si="10"/>
        <v>0</v>
      </c>
      <c r="G125" s="28"/>
      <c r="H125" s="28"/>
      <c r="I125" s="29">
        <f t="shared" si="16"/>
        <v>0</v>
      </c>
      <c r="J125" s="38">
        <f t="shared" si="17"/>
        <v>0</v>
      </c>
      <c r="K125" s="23"/>
    </row>
    <row r="126" spans="1:11" ht="48.75" customHeight="1">
      <c r="A126" s="37">
        <f t="shared" si="9"/>
        <v>124</v>
      </c>
      <c r="B126" s="15" t="s">
        <v>104</v>
      </c>
      <c r="C126" s="64" t="s">
        <v>49</v>
      </c>
      <c r="D126" s="25">
        <v>400</v>
      </c>
      <c r="E126" s="56"/>
      <c r="F126" s="26">
        <f t="shared" si="10"/>
        <v>0</v>
      </c>
      <c r="G126" s="28"/>
      <c r="H126" s="28"/>
      <c r="I126" s="29">
        <f t="shared" si="16"/>
        <v>0</v>
      </c>
      <c r="J126" s="38">
        <f t="shared" si="17"/>
        <v>0</v>
      </c>
      <c r="K126" s="23"/>
    </row>
    <row r="127" spans="1:11" ht="52.5" customHeight="1">
      <c r="A127" s="37">
        <f t="shared" si="9"/>
        <v>125</v>
      </c>
      <c r="B127" s="15" t="s">
        <v>105</v>
      </c>
      <c r="C127" s="64" t="s">
        <v>49</v>
      </c>
      <c r="D127" s="25">
        <v>20</v>
      </c>
      <c r="E127" s="56"/>
      <c r="F127" s="26">
        <f t="shared" si="10"/>
        <v>0</v>
      </c>
      <c r="G127" s="28"/>
      <c r="H127" s="28"/>
      <c r="I127" s="29">
        <f t="shared" si="16"/>
        <v>0</v>
      </c>
      <c r="J127" s="38">
        <f t="shared" si="17"/>
        <v>0</v>
      </c>
      <c r="K127" s="23"/>
    </row>
    <row r="128" spans="1:11" ht="33" customHeight="1">
      <c r="A128" s="37">
        <f t="shared" si="9"/>
        <v>126</v>
      </c>
      <c r="B128" s="15" t="s">
        <v>92</v>
      </c>
      <c r="C128" s="64" t="s">
        <v>49</v>
      </c>
      <c r="D128" s="25">
        <v>300</v>
      </c>
      <c r="E128" s="56"/>
      <c r="F128" s="26">
        <f t="shared" si="10"/>
        <v>0</v>
      </c>
      <c r="G128" s="28"/>
      <c r="H128" s="28"/>
      <c r="I128" s="29">
        <f t="shared" si="16"/>
        <v>0</v>
      </c>
      <c r="J128" s="38">
        <f t="shared" si="17"/>
        <v>0</v>
      </c>
      <c r="K128" s="23"/>
    </row>
    <row r="129" spans="1:11" ht="33.75" customHeight="1">
      <c r="A129" s="37">
        <f t="shared" si="9"/>
        <v>127</v>
      </c>
      <c r="B129" s="15" t="s">
        <v>93</v>
      </c>
      <c r="C129" s="64" t="s">
        <v>49</v>
      </c>
      <c r="D129" s="25">
        <v>900</v>
      </c>
      <c r="E129" s="56"/>
      <c r="F129" s="26">
        <f t="shared" si="10"/>
        <v>0</v>
      </c>
      <c r="G129" s="28"/>
      <c r="H129" s="28"/>
      <c r="I129" s="29">
        <f t="shared" si="16"/>
        <v>0</v>
      </c>
      <c r="J129" s="38">
        <f t="shared" si="17"/>
        <v>0</v>
      </c>
      <c r="K129" s="23"/>
    </row>
    <row r="130" spans="1:11" ht="34.5" customHeight="1">
      <c r="A130" s="37">
        <f t="shared" si="9"/>
        <v>128</v>
      </c>
      <c r="B130" s="15" t="s">
        <v>13</v>
      </c>
      <c r="C130" s="64" t="s">
        <v>49</v>
      </c>
      <c r="D130" s="25">
        <v>20</v>
      </c>
      <c r="E130" s="56"/>
      <c r="F130" s="26">
        <f t="shared" si="10"/>
        <v>0</v>
      </c>
      <c r="G130" s="28"/>
      <c r="H130" s="28"/>
      <c r="I130" s="29">
        <f t="shared" si="16"/>
        <v>0</v>
      </c>
      <c r="J130" s="38">
        <f t="shared" si="17"/>
        <v>0</v>
      </c>
      <c r="K130" s="23"/>
    </row>
    <row r="131" spans="1:11" ht="57" customHeight="1">
      <c r="A131" s="37">
        <f t="shared" si="9"/>
        <v>129</v>
      </c>
      <c r="B131" s="51" t="s">
        <v>110</v>
      </c>
      <c r="C131" s="64" t="s">
        <v>107</v>
      </c>
      <c r="D131" s="25">
        <v>10</v>
      </c>
      <c r="E131" s="56"/>
      <c r="F131" s="26">
        <f t="shared" si="10"/>
        <v>0</v>
      </c>
      <c r="G131" s="28"/>
      <c r="H131" s="28"/>
      <c r="I131" s="29">
        <f t="shared" si="16"/>
        <v>0</v>
      </c>
      <c r="J131" s="38">
        <f t="shared" si="17"/>
        <v>0</v>
      </c>
      <c r="K131" s="23"/>
    </row>
    <row r="132" spans="1:11" ht="27" customHeight="1">
      <c r="A132" s="37">
        <f t="shared" si="9"/>
        <v>130</v>
      </c>
      <c r="B132" s="15" t="s">
        <v>32</v>
      </c>
      <c r="C132" s="64" t="s">
        <v>52</v>
      </c>
      <c r="D132" s="25">
        <v>400</v>
      </c>
      <c r="E132" s="56"/>
      <c r="F132" s="26">
        <f t="shared" si="10"/>
        <v>0</v>
      </c>
      <c r="G132" s="28"/>
      <c r="H132" s="28"/>
      <c r="I132" s="29">
        <f t="shared" si="16"/>
        <v>0</v>
      </c>
      <c r="J132" s="38">
        <f t="shared" si="17"/>
        <v>0</v>
      </c>
      <c r="K132" s="23"/>
    </row>
    <row r="133" spans="1:11" ht="22.5" customHeight="1">
      <c r="A133" s="37">
        <f t="shared" ref="A133:A171" si="18">A132+1</f>
        <v>131</v>
      </c>
      <c r="B133" s="15" t="s">
        <v>33</v>
      </c>
      <c r="C133" s="64" t="s">
        <v>52</v>
      </c>
      <c r="D133" s="25">
        <v>80</v>
      </c>
      <c r="E133" s="56"/>
      <c r="F133" s="26">
        <f t="shared" si="10"/>
        <v>0</v>
      </c>
      <c r="G133" s="28"/>
      <c r="H133" s="28"/>
      <c r="I133" s="29">
        <f t="shared" si="16"/>
        <v>0</v>
      </c>
      <c r="J133" s="38">
        <f t="shared" si="17"/>
        <v>0</v>
      </c>
      <c r="K133" s="23"/>
    </row>
    <row r="134" spans="1:11" ht="22.5" customHeight="1">
      <c r="A134" s="37">
        <f t="shared" si="18"/>
        <v>132</v>
      </c>
      <c r="B134" s="15" t="s">
        <v>34</v>
      </c>
      <c r="C134" s="64" t="s">
        <v>52</v>
      </c>
      <c r="D134" s="25">
        <v>5</v>
      </c>
      <c r="E134" s="56"/>
      <c r="F134" s="26">
        <f t="shared" si="10"/>
        <v>0</v>
      </c>
      <c r="G134" s="28"/>
      <c r="H134" s="28"/>
      <c r="I134" s="29">
        <f t="shared" si="16"/>
        <v>0</v>
      </c>
      <c r="J134" s="38">
        <f t="shared" si="17"/>
        <v>0</v>
      </c>
      <c r="K134" s="23"/>
    </row>
    <row r="135" spans="1:11" ht="30" customHeight="1">
      <c r="A135" s="37">
        <f t="shared" si="18"/>
        <v>133</v>
      </c>
      <c r="B135" s="15" t="s">
        <v>73</v>
      </c>
      <c r="C135" s="64" t="s">
        <v>52</v>
      </c>
      <c r="D135" s="25">
        <v>5</v>
      </c>
      <c r="E135" s="56"/>
      <c r="F135" s="26">
        <f t="shared" si="10"/>
        <v>0</v>
      </c>
      <c r="G135" s="28"/>
      <c r="H135" s="28"/>
      <c r="I135" s="29">
        <f t="shared" si="16"/>
        <v>0</v>
      </c>
      <c r="J135" s="38">
        <f t="shared" si="17"/>
        <v>0</v>
      </c>
      <c r="K135" s="23"/>
    </row>
    <row r="136" spans="1:11" ht="71.25" customHeight="1">
      <c r="A136" s="37">
        <f t="shared" si="18"/>
        <v>134</v>
      </c>
      <c r="B136" s="21" t="s">
        <v>156</v>
      </c>
      <c r="C136" s="64" t="s">
        <v>107</v>
      </c>
      <c r="D136" s="25">
        <v>5</v>
      </c>
      <c r="E136" s="56"/>
      <c r="F136" s="26">
        <f t="shared" si="10"/>
        <v>0</v>
      </c>
      <c r="G136" s="28"/>
      <c r="H136" s="28"/>
      <c r="I136" s="29">
        <f t="shared" si="16"/>
        <v>0</v>
      </c>
      <c r="J136" s="38">
        <f t="shared" si="17"/>
        <v>0</v>
      </c>
      <c r="K136" s="23"/>
    </row>
    <row r="137" spans="1:11" ht="30" customHeight="1">
      <c r="A137" s="37">
        <f t="shared" si="18"/>
        <v>135</v>
      </c>
      <c r="B137" s="15" t="s">
        <v>157</v>
      </c>
      <c r="C137" s="64" t="s">
        <v>49</v>
      </c>
      <c r="D137" s="25">
        <v>10</v>
      </c>
      <c r="E137" s="56"/>
      <c r="F137" s="26">
        <f t="shared" si="10"/>
        <v>0</v>
      </c>
      <c r="G137" s="28"/>
      <c r="H137" s="28"/>
      <c r="I137" s="29">
        <f t="shared" si="16"/>
        <v>0</v>
      </c>
      <c r="J137" s="38">
        <f t="shared" si="17"/>
        <v>0</v>
      </c>
      <c r="K137" s="23"/>
    </row>
    <row r="138" spans="1:11" ht="32.25" customHeight="1">
      <c r="A138" s="37">
        <f t="shared" si="18"/>
        <v>136</v>
      </c>
      <c r="B138" s="15" t="s">
        <v>158</v>
      </c>
      <c r="C138" s="64" t="s">
        <v>49</v>
      </c>
      <c r="D138" s="25">
        <v>5</v>
      </c>
      <c r="E138" s="56"/>
      <c r="F138" s="26">
        <f t="shared" si="10"/>
        <v>0</v>
      </c>
      <c r="G138" s="28"/>
      <c r="H138" s="28"/>
      <c r="I138" s="29">
        <f t="shared" si="16"/>
        <v>0</v>
      </c>
      <c r="J138" s="38">
        <f t="shared" si="17"/>
        <v>0</v>
      </c>
      <c r="K138" s="23"/>
    </row>
    <row r="139" spans="1:11" ht="24" customHeight="1">
      <c r="A139" s="37">
        <f t="shared" si="18"/>
        <v>137</v>
      </c>
      <c r="B139" s="15" t="s">
        <v>159</v>
      </c>
      <c r="C139" s="64" t="s">
        <v>49</v>
      </c>
      <c r="D139" s="25">
        <v>5</v>
      </c>
      <c r="E139" s="56"/>
      <c r="F139" s="26">
        <f t="shared" ref="F139:F171" si="19">D139*E139</f>
        <v>0</v>
      </c>
      <c r="G139" s="28"/>
      <c r="H139" s="28"/>
      <c r="I139" s="29">
        <f t="shared" si="16"/>
        <v>0</v>
      </c>
      <c r="J139" s="38">
        <f t="shared" si="17"/>
        <v>0</v>
      </c>
      <c r="K139" s="23"/>
    </row>
    <row r="140" spans="1:11" ht="63.75" customHeight="1">
      <c r="A140" s="37">
        <f t="shared" si="18"/>
        <v>138</v>
      </c>
      <c r="B140" s="15" t="s">
        <v>97</v>
      </c>
      <c r="C140" s="64" t="s">
        <v>49</v>
      </c>
      <c r="D140" s="25">
        <v>10</v>
      </c>
      <c r="E140" s="56"/>
      <c r="F140" s="26">
        <f t="shared" si="19"/>
        <v>0</v>
      </c>
      <c r="G140" s="28"/>
      <c r="H140" s="28"/>
      <c r="I140" s="29">
        <f t="shared" si="16"/>
        <v>0</v>
      </c>
      <c r="J140" s="38">
        <f t="shared" si="17"/>
        <v>0</v>
      </c>
      <c r="K140" s="23"/>
    </row>
    <row r="141" spans="1:11" ht="75" customHeight="1">
      <c r="A141" s="37">
        <f t="shared" si="18"/>
        <v>139</v>
      </c>
      <c r="B141" s="15" t="s">
        <v>128</v>
      </c>
      <c r="C141" s="64" t="s">
        <v>107</v>
      </c>
      <c r="D141" s="25">
        <v>5</v>
      </c>
      <c r="E141" s="56"/>
      <c r="F141" s="26">
        <f t="shared" si="19"/>
        <v>0</v>
      </c>
      <c r="G141" s="28"/>
      <c r="H141" s="28"/>
      <c r="I141" s="29">
        <f t="shared" si="16"/>
        <v>0</v>
      </c>
      <c r="J141" s="38">
        <f t="shared" si="17"/>
        <v>0</v>
      </c>
      <c r="K141" s="23"/>
    </row>
    <row r="142" spans="1:11" ht="65.25" customHeight="1">
      <c r="A142" s="37">
        <f t="shared" si="18"/>
        <v>140</v>
      </c>
      <c r="B142" s="15" t="s">
        <v>168</v>
      </c>
      <c r="C142" s="64" t="s">
        <v>107</v>
      </c>
      <c r="D142" s="25">
        <v>3</v>
      </c>
      <c r="E142" s="56"/>
      <c r="F142" s="26">
        <f t="shared" si="19"/>
        <v>0</v>
      </c>
      <c r="G142" s="28"/>
      <c r="H142" s="28"/>
      <c r="I142" s="29">
        <f t="shared" si="16"/>
        <v>0</v>
      </c>
      <c r="J142" s="38">
        <f t="shared" si="17"/>
        <v>0</v>
      </c>
      <c r="K142" s="23"/>
    </row>
    <row r="143" spans="1:11" ht="30" customHeight="1">
      <c r="A143" s="37">
        <f t="shared" si="18"/>
        <v>141</v>
      </c>
      <c r="B143" s="15" t="s">
        <v>160</v>
      </c>
      <c r="C143" s="64" t="s">
        <v>49</v>
      </c>
      <c r="D143" s="25">
        <v>200</v>
      </c>
      <c r="E143" s="56"/>
      <c r="F143" s="26">
        <f t="shared" si="19"/>
        <v>0</v>
      </c>
      <c r="G143" s="28"/>
      <c r="H143" s="28"/>
      <c r="I143" s="29">
        <f t="shared" si="16"/>
        <v>0</v>
      </c>
      <c r="J143" s="38">
        <f t="shared" si="17"/>
        <v>0</v>
      </c>
      <c r="K143" s="23"/>
    </row>
    <row r="144" spans="1:11" ht="30" customHeight="1">
      <c r="A144" s="37">
        <f t="shared" si="18"/>
        <v>142</v>
      </c>
      <c r="B144" s="40" t="s">
        <v>161</v>
      </c>
      <c r="C144" s="64" t="s">
        <v>49</v>
      </c>
      <c r="D144" s="25">
        <v>200</v>
      </c>
      <c r="E144" s="56"/>
      <c r="F144" s="26">
        <f t="shared" si="19"/>
        <v>0</v>
      </c>
      <c r="G144" s="28"/>
      <c r="H144" s="28"/>
      <c r="I144" s="29">
        <f t="shared" si="16"/>
        <v>0</v>
      </c>
      <c r="J144" s="38">
        <f t="shared" si="17"/>
        <v>0</v>
      </c>
      <c r="K144" s="23"/>
    </row>
    <row r="145" spans="1:11" ht="30" customHeight="1">
      <c r="A145" s="37">
        <f t="shared" si="18"/>
        <v>143</v>
      </c>
      <c r="B145" s="15" t="s">
        <v>56</v>
      </c>
      <c r="C145" s="64" t="s">
        <v>49</v>
      </c>
      <c r="D145" s="25">
        <v>100</v>
      </c>
      <c r="E145" s="56"/>
      <c r="F145" s="26">
        <f t="shared" si="19"/>
        <v>0</v>
      </c>
      <c r="G145" s="28"/>
      <c r="H145" s="28"/>
      <c r="I145" s="29">
        <f t="shared" ref="I145:I168" si="20">E145*1.23</f>
        <v>0</v>
      </c>
      <c r="J145" s="38">
        <f t="shared" ref="J145:J168" si="21">D145*I145</f>
        <v>0</v>
      </c>
      <c r="K145" s="23"/>
    </row>
    <row r="146" spans="1:11" ht="58.5" customHeight="1">
      <c r="A146" s="37">
        <f t="shared" si="18"/>
        <v>144</v>
      </c>
      <c r="B146" s="40" t="s">
        <v>118</v>
      </c>
      <c r="C146" s="64" t="s">
        <v>107</v>
      </c>
      <c r="D146" s="25">
        <v>10</v>
      </c>
      <c r="E146" s="56"/>
      <c r="F146" s="26">
        <f t="shared" si="19"/>
        <v>0</v>
      </c>
      <c r="G146" s="28"/>
      <c r="H146" s="28"/>
      <c r="I146" s="29">
        <f t="shared" si="20"/>
        <v>0</v>
      </c>
      <c r="J146" s="38">
        <f t="shared" si="21"/>
        <v>0</v>
      </c>
      <c r="K146" s="23"/>
    </row>
    <row r="147" spans="1:11" ht="88.5" customHeight="1">
      <c r="A147" s="37">
        <f t="shared" si="18"/>
        <v>145</v>
      </c>
      <c r="B147" s="50" t="s">
        <v>162</v>
      </c>
      <c r="C147" s="64" t="s">
        <v>49</v>
      </c>
      <c r="D147" s="25">
        <v>15</v>
      </c>
      <c r="E147" s="56"/>
      <c r="F147" s="26">
        <f t="shared" si="19"/>
        <v>0</v>
      </c>
      <c r="G147" s="28"/>
      <c r="H147" s="28"/>
      <c r="I147" s="29">
        <f t="shared" si="20"/>
        <v>0</v>
      </c>
      <c r="J147" s="38">
        <f t="shared" si="21"/>
        <v>0</v>
      </c>
      <c r="K147" s="23"/>
    </row>
    <row r="148" spans="1:11" ht="126.75" customHeight="1">
      <c r="A148" s="37">
        <f t="shared" si="18"/>
        <v>146</v>
      </c>
      <c r="B148" s="35" t="s">
        <v>208</v>
      </c>
      <c r="C148" s="64" t="s">
        <v>49</v>
      </c>
      <c r="D148" s="25">
        <v>800</v>
      </c>
      <c r="E148" s="56"/>
      <c r="F148" s="26">
        <f t="shared" si="19"/>
        <v>0</v>
      </c>
      <c r="G148" s="28"/>
      <c r="H148" s="28"/>
      <c r="I148" s="29">
        <f t="shared" si="20"/>
        <v>0</v>
      </c>
      <c r="J148" s="38">
        <f t="shared" si="21"/>
        <v>0</v>
      </c>
      <c r="K148" s="23"/>
    </row>
    <row r="149" spans="1:11" ht="30" customHeight="1">
      <c r="A149" s="37">
        <f t="shared" si="18"/>
        <v>147</v>
      </c>
      <c r="B149" s="15" t="s">
        <v>62</v>
      </c>
      <c r="C149" s="64" t="s">
        <v>49</v>
      </c>
      <c r="D149" s="25">
        <v>300</v>
      </c>
      <c r="E149" s="58"/>
      <c r="F149" s="26">
        <f t="shared" si="19"/>
        <v>0</v>
      </c>
      <c r="G149" s="28"/>
      <c r="H149" s="28"/>
      <c r="I149" s="29">
        <f t="shared" si="20"/>
        <v>0</v>
      </c>
      <c r="J149" s="38">
        <f t="shared" si="21"/>
        <v>0</v>
      </c>
      <c r="K149" s="23"/>
    </row>
    <row r="150" spans="1:11" ht="40.5" customHeight="1">
      <c r="A150" s="37">
        <f t="shared" si="18"/>
        <v>148</v>
      </c>
      <c r="B150" s="52" t="s">
        <v>35</v>
      </c>
      <c r="C150" s="64" t="s">
        <v>49</v>
      </c>
      <c r="D150" s="25">
        <v>180</v>
      </c>
      <c r="E150" s="56"/>
      <c r="F150" s="26">
        <f t="shared" si="19"/>
        <v>0</v>
      </c>
      <c r="G150" s="28"/>
      <c r="H150" s="28"/>
      <c r="I150" s="29">
        <f t="shared" si="20"/>
        <v>0</v>
      </c>
      <c r="J150" s="38">
        <f t="shared" si="21"/>
        <v>0</v>
      </c>
      <c r="K150" s="23"/>
    </row>
    <row r="151" spans="1:11" ht="36" customHeight="1">
      <c r="A151" s="37">
        <f t="shared" si="18"/>
        <v>149</v>
      </c>
      <c r="B151" s="52" t="s">
        <v>63</v>
      </c>
      <c r="C151" s="64" t="s">
        <v>49</v>
      </c>
      <c r="D151" s="25">
        <v>250</v>
      </c>
      <c r="E151" s="56"/>
      <c r="F151" s="26">
        <f t="shared" si="19"/>
        <v>0</v>
      </c>
      <c r="G151" s="28"/>
      <c r="H151" s="28"/>
      <c r="I151" s="29">
        <f t="shared" si="20"/>
        <v>0</v>
      </c>
      <c r="J151" s="38">
        <f t="shared" si="21"/>
        <v>0</v>
      </c>
      <c r="K151" s="23"/>
    </row>
    <row r="152" spans="1:11" ht="33" customHeight="1">
      <c r="A152" s="37">
        <f t="shared" si="18"/>
        <v>150</v>
      </c>
      <c r="B152" s="52" t="s">
        <v>36</v>
      </c>
      <c r="C152" s="64" t="s">
        <v>49</v>
      </c>
      <c r="D152" s="25">
        <v>150</v>
      </c>
      <c r="E152" s="56"/>
      <c r="F152" s="26">
        <f t="shared" si="19"/>
        <v>0</v>
      </c>
      <c r="G152" s="28"/>
      <c r="H152" s="28"/>
      <c r="I152" s="29">
        <f t="shared" si="20"/>
        <v>0</v>
      </c>
      <c r="J152" s="38">
        <f t="shared" si="21"/>
        <v>0</v>
      </c>
      <c r="K152" s="23"/>
    </row>
    <row r="153" spans="1:11" ht="67.5" customHeight="1">
      <c r="A153" s="37">
        <f t="shared" si="18"/>
        <v>151</v>
      </c>
      <c r="B153" s="52" t="s">
        <v>163</v>
      </c>
      <c r="C153" s="64" t="s">
        <v>49</v>
      </c>
      <c r="D153" s="25">
        <v>20</v>
      </c>
      <c r="E153" s="56"/>
      <c r="F153" s="26">
        <f t="shared" si="19"/>
        <v>0</v>
      </c>
      <c r="G153" s="28"/>
      <c r="H153" s="28"/>
      <c r="I153" s="29">
        <f t="shared" si="20"/>
        <v>0</v>
      </c>
      <c r="J153" s="38">
        <f t="shared" si="21"/>
        <v>0</v>
      </c>
      <c r="K153" s="23"/>
    </row>
    <row r="154" spans="1:11" ht="38.25" customHeight="1">
      <c r="A154" s="37">
        <f t="shared" si="18"/>
        <v>152</v>
      </c>
      <c r="B154" s="52" t="s">
        <v>37</v>
      </c>
      <c r="C154" s="64" t="s">
        <v>49</v>
      </c>
      <c r="D154" s="25">
        <v>15</v>
      </c>
      <c r="E154" s="56"/>
      <c r="F154" s="26">
        <f t="shared" si="19"/>
        <v>0</v>
      </c>
      <c r="G154" s="28"/>
      <c r="H154" s="28"/>
      <c r="I154" s="29">
        <f t="shared" si="20"/>
        <v>0</v>
      </c>
      <c r="J154" s="38">
        <f t="shared" si="21"/>
        <v>0</v>
      </c>
      <c r="K154" s="23"/>
    </row>
    <row r="155" spans="1:11" ht="41.25" customHeight="1">
      <c r="A155" s="37">
        <f t="shared" si="18"/>
        <v>153</v>
      </c>
      <c r="B155" s="52" t="s">
        <v>38</v>
      </c>
      <c r="C155" s="64" t="s">
        <v>49</v>
      </c>
      <c r="D155" s="25">
        <v>60</v>
      </c>
      <c r="E155" s="56"/>
      <c r="F155" s="26">
        <f t="shared" si="19"/>
        <v>0</v>
      </c>
      <c r="G155" s="28"/>
      <c r="H155" s="28"/>
      <c r="I155" s="29">
        <f t="shared" si="20"/>
        <v>0</v>
      </c>
      <c r="J155" s="38">
        <f t="shared" si="21"/>
        <v>0</v>
      </c>
      <c r="K155" s="48"/>
    </row>
    <row r="156" spans="1:11" ht="31.5" customHeight="1">
      <c r="A156" s="37">
        <f t="shared" si="18"/>
        <v>154</v>
      </c>
      <c r="B156" s="52" t="s">
        <v>39</v>
      </c>
      <c r="C156" s="64" t="s">
        <v>49</v>
      </c>
      <c r="D156" s="25">
        <v>15</v>
      </c>
      <c r="E156" s="56"/>
      <c r="F156" s="26">
        <f t="shared" si="19"/>
        <v>0</v>
      </c>
      <c r="G156" s="28"/>
      <c r="H156" s="28"/>
      <c r="I156" s="29">
        <f t="shared" si="20"/>
        <v>0</v>
      </c>
      <c r="J156" s="38">
        <f t="shared" si="21"/>
        <v>0</v>
      </c>
      <c r="K156" s="23"/>
    </row>
    <row r="157" spans="1:11" ht="45.75" customHeight="1">
      <c r="A157" s="37">
        <f t="shared" si="18"/>
        <v>155</v>
      </c>
      <c r="B157" s="52" t="s">
        <v>164</v>
      </c>
      <c r="C157" s="64" t="s">
        <v>107</v>
      </c>
      <c r="D157" s="25">
        <v>2</v>
      </c>
      <c r="E157" s="56"/>
      <c r="F157" s="26">
        <f t="shared" si="19"/>
        <v>0</v>
      </c>
      <c r="G157" s="28"/>
      <c r="H157" s="28"/>
      <c r="I157" s="29">
        <f t="shared" si="20"/>
        <v>0</v>
      </c>
      <c r="J157" s="38">
        <f t="shared" si="21"/>
        <v>0</v>
      </c>
      <c r="K157" s="23"/>
    </row>
    <row r="158" spans="1:11" ht="61.5" customHeight="1">
      <c r="A158" s="37">
        <f t="shared" si="18"/>
        <v>156</v>
      </c>
      <c r="B158" s="52" t="s">
        <v>48</v>
      </c>
      <c r="C158" s="64" t="s">
        <v>54</v>
      </c>
      <c r="D158" s="25">
        <v>150</v>
      </c>
      <c r="E158" s="56"/>
      <c r="F158" s="26">
        <f t="shared" si="19"/>
        <v>0</v>
      </c>
      <c r="G158" s="28"/>
      <c r="H158" s="28"/>
      <c r="I158" s="29">
        <f t="shared" si="20"/>
        <v>0</v>
      </c>
      <c r="J158" s="38">
        <f t="shared" si="21"/>
        <v>0</v>
      </c>
      <c r="K158" s="23"/>
    </row>
    <row r="159" spans="1:11" ht="42" customHeight="1">
      <c r="A159" s="37">
        <f t="shared" si="18"/>
        <v>157</v>
      </c>
      <c r="B159" s="52" t="s">
        <v>40</v>
      </c>
      <c r="C159" s="64" t="s">
        <v>49</v>
      </c>
      <c r="D159" s="25">
        <v>500</v>
      </c>
      <c r="E159" s="56"/>
      <c r="F159" s="26">
        <f t="shared" si="19"/>
        <v>0</v>
      </c>
      <c r="G159" s="28"/>
      <c r="H159" s="28"/>
      <c r="I159" s="29">
        <f t="shared" si="20"/>
        <v>0</v>
      </c>
      <c r="J159" s="38">
        <f t="shared" si="21"/>
        <v>0</v>
      </c>
      <c r="K159" s="23"/>
    </row>
    <row r="160" spans="1:11" ht="29.25" customHeight="1">
      <c r="A160" s="37">
        <f t="shared" si="18"/>
        <v>158</v>
      </c>
      <c r="B160" s="52" t="s">
        <v>41</v>
      </c>
      <c r="C160" s="64" t="s">
        <v>49</v>
      </c>
      <c r="D160" s="25">
        <v>30</v>
      </c>
      <c r="E160" s="56"/>
      <c r="F160" s="26">
        <f t="shared" si="19"/>
        <v>0</v>
      </c>
      <c r="G160" s="28"/>
      <c r="H160" s="28"/>
      <c r="I160" s="29">
        <f t="shared" si="20"/>
        <v>0</v>
      </c>
      <c r="J160" s="38">
        <f t="shared" si="21"/>
        <v>0</v>
      </c>
      <c r="K160" s="23"/>
    </row>
    <row r="161" spans="1:11" ht="25.5" customHeight="1">
      <c r="A161" s="37">
        <f t="shared" si="18"/>
        <v>159</v>
      </c>
      <c r="B161" s="52" t="s">
        <v>42</v>
      </c>
      <c r="C161" s="64" t="s">
        <v>49</v>
      </c>
      <c r="D161" s="25">
        <v>40</v>
      </c>
      <c r="E161" s="56"/>
      <c r="F161" s="26">
        <f t="shared" si="19"/>
        <v>0</v>
      </c>
      <c r="G161" s="28"/>
      <c r="H161" s="28"/>
      <c r="I161" s="29">
        <f t="shared" si="20"/>
        <v>0</v>
      </c>
      <c r="J161" s="38">
        <f t="shared" si="21"/>
        <v>0</v>
      </c>
      <c r="K161" s="23"/>
    </row>
    <row r="162" spans="1:11" ht="29.25" customHeight="1">
      <c r="A162" s="37">
        <f t="shared" si="18"/>
        <v>160</v>
      </c>
      <c r="B162" s="52" t="s">
        <v>43</v>
      </c>
      <c r="C162" s="64" t="s">
        <v>49</v>
      </c>
      <c r="D162" s="25">
        <v>50</v>
      </c>
      <c r="E162" s="56"/>
      <c r="F162" s="26">
        <f t="shared" si="19"/>
        <v>0</v>
      </c>
      <c r="G162" s="28"/>
      <c r="H162" s="28"/>
      <c r="I162" s="29">
        <f t="shared" si="20"/>
        <v>0</v>
      </c>
      <c r="J162" s="38">
        <f t="shared" si="21"/>
        <v>0</v>
      </c>
      <c r="K162" s="23"/>
    </row>
    <row r="163" spans="1:11" ht="35.25" customHeight="1">
      <c r="A163" s="37">
        <f t="shared" si="18"/>
        <v>161</v>
      </c>
      <c r="B163" s="52" t="s">
        <v>44</v>
      </c>
      <c r="C163" s="64" t="s">
        <v>49</v>
      </c>
      <c r="D163" s="25">
        <v>100</v>
      </c>
      <c r="E163" s="56"/>
      <c r="F163" s="26">
        <f t="shared" si="19"/>
        <v>0</v>
      </c>
      <c r="G163" s="28"/>
      <c r="H163" s="28"/>
      <c r="I163" s="29">
        <f t="shared" si="20"/>
        <v>0</v>
      </c>
      <c r="J163" s="38">
        <f t="shared" si="21"/>
        <v>0</v>
      </c>
      <c r="K163" s="23"/>
    </row>
    <row r="164" spans="1:11" ht="27" customHeight="1">
      <c r="A164" s="37">
        <f t="shared" si="18"/>
        <v>162</v>
      </c>
      <c r="B164" s="52" t="s">
        <v>45</v>
      </c>
      <c r="C164" s="64" t="s">
        <v>49</v>
      </c>
      <c r="D164" s="25">
        <v>100</v>
      </c>
      <c r="E164" s="56"/>
      <c r="F164" s="26">
        <f t="shared" si="19"/>
        <v>0</v>
      </c>
      <c r="G164" s="28"/>
      <c r="H164" s="28"/>
      <c r="I164" s="29">
        <f t="shared" si="20"/>
        <v>0</v>
      </c>
      <c r="J164" s="38">
        <f t="shared" si="21"/>
        <v>0</v>
      </c>
      <c r="K164" s="23"/>
    </row>
    <row r="165" spans="1:11" ht="36.75" customHeight="1">
      <c r="A165" s="37">
        <f t="shared" si="18"/>
        <v>163</v>
      </c>
      <c r="B165" s="52" t="s">
        <v>46</v>
      </c>
      <c r="C165" s="64" t="s">
        <v>49</v>
      </c>
      <c r="D165" s="25">
        <v>50</v>
      </c>
      <c r="E165" s="56"/>
      <c r="F165" s="26">
        <f t="shared" si="19"/>
        <v>0</v>
      </c>
      <c r="G165" s="28"/>
      <c r="H165" s="28"/>
      <c r="I165" s="29">
        <f t="shared" si="20"/>
        <v>0</v>
      </c>
      <c r="J165" s="38">
        <f t="shared" si="21"/>
        <v>0</v>
      </c>
      <c r="K165" s="23"/>
    </row>
    <row r="166" spans="1:11" ht="29.25" customHeight="1">
      <c r="A166" s="37">
        <f t="shared" si="18"/>
        <v>164</v>
      </c>
      <c r="B166" s="52" t="s">
        <v>47</v>
      </c>
      <c r="C166" s="64" t="s">
        <v>52</v>
      </c>
      <c r="D166" s="25">
        <v>400</v>
      </c>
      <c r="E166" s="56"/>
      <c r="F166" s="26">
        <f t="shared" si="19"/>
        <v>0</v>
      </c>
      <c r="G166" s="28"/>
      <c r="H166" s="28"/>
      <c r="I166" s="29">
        <f t="shared" si="20"/>
        <v>0</v>
      </c>
      <c r="J166" s="38">
        <f t="shared" si="21"/>
        <v>0</v>
      </c>
      <c r="K166" s="23"/>
    </row>
    <row r="167" spans="1:11" ht="35.25" customHeight="1">
      <c r="A167" s="37">
        <f t="shared" si="18"/>
        <v>165</v>
      </c>
      <c r="B167" s="52" t="s">
        <v>79</v>
      </c>
      <c r="C167" s="64" t="s">
        <v>52</v>
      </c>
      <c r="D167" s="25">
        <v>200</v>
      </c>
      <c r="E167" s="56"/>
      <c r="F167" s="26">
        <f t="shared" si="19"/>
        <v>0</v>
      </c>
      <c r="G167" s="28"/>
      <c r="H167" s="28"/>
      <c r="I167" s="29">
        <f t="shared" si="20"/>
        <v>0</v>
      </c>
      <c r="J167" s="38">
        <f t="shared" si="21"/>
        <v>0</v>
      </c>
      <c r="K167" s="23"/>
    </row>
    <row r="168" spans="1:11" ht="42" customHeight="1">
      <c r="A168" s="37">
        <f t="shared" si="18"/>
        <v>166</v>
      </c>
      <c r="B168" s="52" t="s">
        <v>80</v>
      </c>
      <c r="C168" s="64" t="s">
        <v>52</v>
      </c>
      <c r="D168" s="25">
        <v>20</v>
      </c>
      <c r="E168" s="56"/>
      <c r="F168" s="26">
        <f t="shared" si="19"/>
        <v>0</v>
      </c>
      <c r="G168" s="28"/>
      <c r="H168" s="28"/>
      <c r="I168" s="29">
        <f t="shared" si="20"/>
        <v>0</v>
      </c>
      <c r="J168" s="38">
        <f t="shared" si="21"/>
        <v>0</v>
      </c>
      <c r="K168" s="23"/>
    </row>
    <row r="169" spans="1:11" ht="46.5" customHeight="1">
      <c r="A169" s="37">
        <f t="shared" si="18"/>
        <v>167</v>
      </c>
      <c r="B169" s="52" t="s">
        <v>115</v>
      </c>
      <c r="C169" s="64" t="s">
        <v>52</v>
      </c>
      <c r="D169" s="25">
        <v>20</v>
      </c>
      <c r="E169" s="56"/>
      <c r="F169" s="26">
        <f t="shared" si="19"/>
        <v>0</v>
      </c>
      <c r="G169" s="28"/>
      <c r="H169" s="28"/>
      <c r="I169" s="29">
        <f t="shared" ref="I169:I171" si="22">E169*1.23</f>
        <v>0</v>
      </c>
      <c r="J169" s="38">
        <f t="shared" ref="J169:J171" si="23">D169*I169</f>
        <v>0</v>
      </c>
      <c r="K169" s="23"/>
    </row>
    <row r="170" spans="1:11" ht="46.5" customHeight="1">
      <c r="A170" s="37">
        <f t="shared" si="18"/>
        <v>168</v>
      </c>
      <c r="B170" s="52" t="s">
        <v>114</v>
      </c>
      <c r="C170" s="64" t="s">
        <v>109</v>
      </c>
      <c r="D170" s="25">
        <v>20</v>
      </c>
      <c r="E170" s="56"/>
      <c r="F170" s="26">
        <f t="shared" ref="F170" si="24">D170*E170</f>
        <v>0</v>
      </c>
      <c r="G170" s="28"/>
      <c r="H170" s="28"/>
      <c r="I170" s="29">
        <f t="shared" ref="I170" si="25">E170*1.23</f>
        <v>0</v>
      </c>
      <c r="J170" s="38">
        <f t="shared" ref="J170" si="26">D170*I170</f>
        <v>0</v>
      </c>
      <c r="K170" s="23"/>
    </row>
    <row r="171" spans="1:11" ht="57.75" customHeight="1">
      <c r="A171" s="37">
        <f t="shared" si="18"/>
        <v>169</v>
      </c>
      <c r="B171" s="52" t="s">
        <v>188</v>
      </c>
      <c r="C171" s="64" t="s">
        <v>109</v>
      </c>
      <c r="D171" s="25">
        <v>100</v>
      </c>
      <c r="E171" s="56"/>
      <c r="F171" s="26">
        <f t="shared" si="19"/>
        <v>0</v>
      </c>
      <c r="G171" s="28"/>
      <c r="H171" s="28"/>
      <c r="I171" s="29">
        <f t="shared" si="22"/>
        <v>0</v>
      </c>
      <c r="J171" s="38">
        <f t="shared" si="23"/>
        <v>0</v>
      </c>
      <c r="K171" s="23"/>
    </row>
    <row r="172" spans="1:11" ht="30" customHeight="1">
      <c r="A172" s="33"/>
      <c r="B172" s="34"/>
      <c r="C172" s="34"/>
      <c r="D172" s="34"/>
      <c r="E172" s="34"/>
      <c r="F172" s="36">
        <f>SUM(F3:F171)</f>
        <v>0</v>
      </c>
      <c r="G172" s="34"/>
      <c r="H172" s="34"/>
      <c r="I172" s="34"/>
      <c r="J172" s="42">
        <f>SUM(J3:J171)</f>
        <v>0</v>
      </c>
      <c r="K172" s="34"/>
    </row>
    <row r="173" spans="1:11" ht="30" customHeight="1">
      <c r="A173" s="33"/>
      <c r="B173" s="34"/>
      <c r="C173" s="34"/>
      <c r="D173" s="34"/>
      <c r="E173" s="34"/>
      <c r="F173" s="54"/>
      <c r="G173" s="34"/>
      <c r="H173" s="34"/>
      <c r="I173" s="34"/>
      <c r="J173" s="55"/>
      <c r="K173" s="34"/>
    </row>
    <row r="174" spans="1:11" ht="30" customHeight="1">
      <c r="A174" s="68"/>
      <c r="B174" s="69" t="s">
        <v>207</v>
      </c>
      <c r="C174" s="70"/>
      <c r="D174" s="70"/>
      <c r="E174" s="71"/>
      <c r="F174" s="72"/>
      <c r="G174" s="71"/>
      <c r="H174" s="71"/>
      <c r="I174" s="71"/>
      <c r="J174" s="72"/>
      <c r="K174" s="71"/>
    </row>
    <row r="175" spans="1:11" ht="20.25" customHeight="1">
      <c r="A175" s="73"/>
      <c r="B175" s="69"/>
      <c r="C175" s="74"/>
      <c r="D175" s="74"/>
      <c r="E175" s="73"/>
      <c r="F175" s="73"/>
      <c r="G175" s="73"/>
      <c r="H175" s="73"/>
      <c r="I175" s="73"/>
      <c r="J175" s="73"/>
      <c r="K175" s="73"/>
    </row>
    <row r="176" spans="1:11" ht="47.25" customHeight="1">
      <c r="A176" s="2" t="s">
        <v>0</v>
      </c>
      <c r="B176" s="2" t="s">
        <v>1</v>
      </c>
      <c r="C176" s="3" t="s">
        <v>64</v>
      </c>
      <c r="D176" s="3" t="s">
        <v>190</v>
      </c>
      <c r="E176" s="7" t="s">
        <v>65</v>
      </c>
      <c r="F176" s="8" t="s">
        <v>66</v>
      </c>
      <c r="G176" s="9" t="s">
        <v>191</v>
      </c>
      <c r="H176" s="7" t="s">
        <v>192</v>
      </c>
      <c r="I176" s="75" t="s">
        <v>68</v>
      </c>
      <c r="J176" s="76" t="s">
        <v>69</v>
      </c>
      <c r="K176" s="7" t="s">
        <v>67</v>
      </c>
    </row>
    <row r="177" spans="1:11" ht="44.25" customHeight="1">
      <c r="A177" s="77">
        <v>1</v>
      </c>
      <c r="B177" s="78" t="s">
        <v>193</v>
      </c>
      <c r="C177" s="21" t="s">
        <v>194</v>
      </c>
      <c r="D177" s="14">
        <v>400</v>
      </c>
      <c r="E177" s="22"/>
      <c r="F177" s="22">
        <f>D177*E177</f>
        <v>0</v>
      </c>
      <c r="G177" s="31"/>
      <c r="H177" s="23"/>
      <c r="I177" s="24">
        <f t="shared" ref="I177:I182" si="27">E177*1.23</f>
        <v>0</v>
      </c>
      <c r="J177" s="24">
        <f t="shared" ref="J177:J182" si="28">D177*I177</f>
        <v>0</v>
      </c>
      <c r="K177" s="13"/>
    </row>
    <row r="178" spans="1:11" ht="42.75" customHeight="1">
      <c r="A178" s="77">
        <f t="shared" ref="A178:A179" si="29">A177+1</f>
        <v>2</v>
      </c>
      <c r="B178" s="78" t="s">
        <v>195</v>
      </c>
      <c r="C178" s="35" t="s">
        <v>194</v>
      </c>
      <c r="D178" s="14">
        <v>400</v>
      </c>
      <c r="E178" s="79"/>
      <c r="F178" s="22">
        <f t="shared" ref="F178:F182" si="30">D178*E178</f>
        <v>0</v>
      </c>
      <c r="G178" s="31"/>
      <c r="H178" s="23"/>
      <c r="I178" s="24">
        <f t="shared" si="27"/>
        <v>0</v>
      </c>
      <c r="J178" s="24">
        <f t="shared" si="28"/>
        <v>0</v>
      </c>
      <c r="K178" s="13"/>
    </row>
    <row r="179" spans="1:11" ht="39" customHeight="1">
      <c r="A179" s="77">
        <f t="shared" si="29"/>
        <v>3</v>
      </c>
      <c r="B179" s="78" t="s">
        <v>196</v>
      </c>
      <c r="C179" s="35" t="s">
        <v>194</v>
      </c>
      <c r="D179" s="14">
        <v>30</v>
      </c>
      <c r="E179" s="24"/>
      <c r="F179" s="22">
        <f t="shared" si="30"/>
        <v>0</v>
      </c>
      <c r="G179" s="31"/>
      <c r="H179" s="23"/>
      <c r="I179" s="24">
        <f t="shared" si="27"/>
        <v>0</v>
      </c>
      <c r="J179" s="24">
        <f t="shared" si="28"/>
        <v>0</v>
      </c>
      <c r="K179" s="13"/>
    </row>
    <row r="180" spans="1:11" ht="39.75" customHeight="1">
      <c r="A180" s="77" t="s">
        <v>197</v>
      </c>
      <c r="B180" s="78" t="s">
        <v>198</v>
      </c>
      <c r="C180" s="35" t="s">
        <v>194</v>
      </c>
      <c r="D180" s="14">
        <v>30</v>
      </c>
      <c r="E180" s="24"/>
      <c r="F180" s="22">
        <f t="shared" si="30"/>
        <v>0</v>
      </c>
      <c r="G180" s="31"/>
      <c r="H180" s="23"/>
      <c r="I180" s="24">
        <f t="shared" si="27"/>
        <v>0</v>
      </c>
      <c r="J180" s="24">
        <f t="shared" si="28"/>
        <v>0</v>
      </c>
      <c r="K180" s="13"/>
    </row>
    <row r="181" spans="1:11" ht="39.75" customHeight="1">
      <c r="A181" s="77">
        <v>5</v>
      </c>
      <c r="B181" s="78" t="s">
        <v>209</v>
      </c>
      <c r="C181" s="35" t="s">
        <v>194</v>
      </c>
      <c r="D181" s="14">
        <v>50</v>
      </c>
      <c r="E181" s="24"/>
      <c r="F181" s="22">
        <f t="shared" ref="F181" si="31">D181*E181</f>
        <v>0</v>
      </c>
      <c r="G181" s="31"/>
      <c r="H181" s="23"/>
      <c r="I181" s="24">
        <f t="shared" si="27"/>
        <v>0</v>
      </c>
      <c r="J181" s="24">
        <f t="shared" si="28"/>
        <v>0</v>
      </c>
      <c r="K181" s="13"/>
    </row>
    <row r="182" spans="1:11" ht="43.5" customHeight="1">
      <c r="A182" s="77">
        <v>6</v>
      </c>
      <c r="B182" s="78" t="s">
        <v>199</v>
      </c>
      <c r="C182" s="35" t="s">
        <v>194</v>
      </c>
      <c r="D182" s="14">
        <v>50</v>
      </c>
      <c r="E182" s="24"/>
      <c r="F182" s="22">
        <f t="shared" si="30"/>
        <v>0</v>
      </c>
      <c r="G182" s="31"/>
      <c r="H182" s="23"/>
      <c r="I182" s="24">
        <f t="shared" si="27"/>
        <v>0</v>
      </c>
      <c r="J182" s="24">
        <f t="shared" si="28"/>
        <v>0</v>
      </c>
      <c r="K182" s="13"/>
    </row>
    <row r="183" spans="1:11" ht="70.5" customHeight="1">
      <c r="A183" s="80"/>
      <c r="B183" s="81"/>
      <c r="C183" s="82"/>
      <c r="D183" s="83"/>
      <c r="E183" s="84"/>
      <c r="F183" s="85">
        <f>SUM(F177:F182)</f>
        <v>0</v>
      </c>
      <c r="G183" s="86"/>
      <c r="H183" s="87"/>
      <c r="I183" s="88"/>
      <c r="J183" s="89">
        <f>F183*1.23</f>
        <v>0</v>
      </c>
      <c r="K183" s="90"/>
    </row>
    <row r="186" spans="1:11" ht="30" customHeight="1">
      <c r="B186" s="91" t="s">
        <v>189</v>
      </c>
    </row>
    <row r="187" spans="1:11" ht="30" customHeight="1">
      <c r="A187" s="2" t="s">
        <v>0</v>
      </c>
      <c r="B187" s="2" t="s">
        <v>1</v>
      </c>
      <c r="C187" s="3" t="s">
        <v>64</v>
      </c>
      <c r="D187" s="3" t="s">
        <v>200</v>
      </c>
      <c r="E187" s="7" t="s">
        <v>65</v>
      </c>
      <c r="F187" s="8" t="s">
        <v>66</v>
      </c>
      <c r="G187" s="9" t="s">
        <v>191</v>
      </c>
      <c r="H187" s="7" t="s">
        <v>192</v>
      </c>
      <c r="I187" s="92" t="s">
        <v>68</v>
      </c>
      <c r="J187" s="93" t="s">
        <v>69</v>
      </c>
      <c r="K187" s="7" t="s">
        <v>67</v>
      </c>
    </row>
    <row r="188" spans="1:11" ht="60.75" customHeight="1">
      <c r="A188" s="77">
        <v>1</v>
      </c>
      <c r="B188" s="94" t="s">
        <v>201</v>
      </c>
      <c r="C188" s="95" t="s">
        <v>49</v>
      </c>
      <c r="D188" s="96">
        <v>10000</v>
      </c>
      <c r="E188" s="22"/>
      <c r="F188" s="97">
        <f>D188*E188</f>
        <v>0</v>
      </c>
      <c r="G188" s="98"/>
      <c r="H188" s="23"/>
      <c r="I188" s="99">
        <f>E188*1.23</f>
        <v>0</v>
      </c>
      <c r="J188" s="99">
        <f t="shared" ref="J188:J193" si="32">I188*D188</f>
        <v>0</v>
      </c>
      <c r="K188" s="13"/>
    </row>
    <row r="189" spans="1:11" ht="62.25" customHeight="1">
      <c r="A189" s="77">
        <f>A188+1</f>
        <v>2</v>
      </c>
      <c r="B189" s="94" t="s">
        <v>202</v>
      </c>
      <c r="C189" s="95" t="s">
        <v>49</v>
      </c>
      <c r="D189" s="96">
        <v>5000</v>
      </c>
      <c r="E189" s="79"/>
      <c r="F189" s="97">
        <f t="shared" ref="F189:F193" si="33">D189*E189</f>
        <v>0</v>
      </c>
      <c r="G189" s="98"/>
      <c r="H189" s="23"/>
      <c r="I189" s="99">
        <f t="shared" ref="I189:I193" si="34">E189*1.23</f>
        <v>0</v>
      </c>
      <c r="J189" s="99">
        <f t="shared" si="32"/>
        <v>0</v>
      </c>
      <c r="K189" s="13"/>
    </row>
    <row r="190" spans="1:11" ht="90.75" customHeight="1">
      <c r="A190" s="77">
        <f t="shared" ref="A190:A192" si="35">A189+1</f>
        <v>3</v>
      </c>
      <c r="B190" s="94" t="s">
        <v>203</v>
      </c>
      <c r="C190" s="95" t="s">
        <v>49</v>
      </c>
      <c r="D190" s="96">
        <v>10000</v>
      </c>
      <c r="E190" s="24"/>
      <c r="F190" s="97">
        <f t="shared" si="33"/>
        <v>0</v>
      </c>
      <c r="G190" s="98"/>
      <c r="H190" s="23"/>
      <c r="I190" s="99">
        <f t="shared" si="34"/>
        <v>0</v>
      </c>
      <c r="J190" s="99">
        <f t="shared" si="32"/>
        <v>0</v>
      </c>
      <c r="K190" s="13"/>
    </row>
    <row r="191" spans="1:11" ht="91.5" customHeight="1">
      <c r="A191" s="77">
        <f t="shared" si="35"/>
        <v>4</v>
      </c>
      <c r="B191" s="94" t="s">
        <v>204</v>
      </c>
      <c r="C191" s="95" t="s">
        <v>49</v>
      </c>
      <c r="D191" s="96">
        <v>10000</v>
      </c>
      <c r="E191" s="100"/>
      <c r="F191" s="97">
        <f t="shared" si="33"/>
        <v>0</v>
      </c>
      <c r="G191" s="98"/>
      <c r="H191" s="101"/>
      <c r="I191" s="99">
        <f t="shared" si="34"/>
        <v>0</v>
      </c>
      <c r="J191" s="99">
        <f t="shared" si="32"/>
        <v>0</v>
      </c>
      <c r="K191" s="13"/>
    </row>
    <row r="192" spans="1:11" ht="93" customHeight="1">
      <c r="A192" s="77">
        <f t="shared" si="35"/>
        <v>5</v>
      </c>
      <c r="B192" s="94" t="s">
        <v>205</v>
      </c>
      <c r="C192" s="95" t="s">
        <v>49</v>
      </c>
      <c r="D192" s="96">
        <v>5000</v>
      </c>
      <c r="E192" s="100"/>
      <c r="F192" s="97">
        <f t="shared" si="33"/>
        <v>0</v>
      </c>
      <c r="G192" s="98"/>
      <c r="H192" s="101"/>
      <c r="I192" s="99">
        <f t="shared" si="34"/>
        <v>0</v>
      </c>
      <c r="J192" s="99">
        <f t="shared" si="32"/>
        <v>0</v>
      </c>
      <c r="K192" s="13"/>
    </row>
    <row r="193" spans="1:11" ht="79.5" customHeight="1">
      <c r="A193" s="102">
        <v>6</v>
      </c>
      <c r="B193" s="94" t="s">
        <v>206</v>
      </c>
      <c r="C193" s="103" t="s">
        <v>49</v>
      </c>
      <c r="D193" s="104">
        <v>1000</v>
      </c>
      <c r="E193" s="105"/>
      <c r="F193" s="97">
        <f t="shared" si="33"/>
        <v>0</v>
      </c>
      <c r="G193" s="98"/>
      <c r="H193" s="106"/>
      <c r="I193" s="99">
        <f t="shared" si="34"/>
        <v>0</v>
      </c>
      <c r="J193" s="99">
        <f t="shared" si="32"/>
        <v>0</v>
      </c>
      <c r="K193" s="107"/>
    </row>
    <row r="194" spans="1:11" ht="30" customHeight="1">
      <c r="A194" s="68"/>
      <c r="B194" s="108"/>
      <c r="C194" s="109"/>
      <c r="D194" s="70"/>
      <c r="E194" s="71"/>
      <c r="F194" s="110">
        <f>SUM(F188:F193)</f>
        <v>0</v>
      </c>
      <c r="G194" s="71"/>
      <c r="H194" s="71"/>
      <c r="I194" s="71"/>
      <c r="J194" s="110">
        <f>SUM(J188:J193)</f>
        <v>0</v>
      </c>
      <c r="K194" s="71"/>
    </row>
    <row r="1048531" spans="6:6" ht="30" customHeight="1">
      <c r="F1048531" s="53">
        <f>SUM(F178:F1048530)</f>
        <v>0</v>
      </c>
    </row>
  </sheetData>
  <sortState ref="A3:K162">
    <sortCondition ref="B3:B162"/>
  </sortState>
  <phoneticPr fontId="0" type="noConversion"/>
  <pageMargins left="0.86614173228346458" right="0.19685039370078741" top="0.51181102362204722" bottom="0.51181102362204722" header="0.51181102362204722" footer="0.51181102362204722"/>
  <pageSetup paperSize="9" firstPageNumber="0" orientation="landscape" horizontalDpi="300" verticalDpi="300" r:id="rId1"/>
  <headerFooter alignWithMargins="0">
    <oddHeader>&amp;CWCPIT/EA/381- 37 /2023&amp;RZalacznik nr  2 do SWZ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7" workbookViewId="0">
      <selection activeCell="C31" sqref="C31"/>
    </sheetView>
  </sheetViews>
  <sheetFormatPr defaultRowHeight="12.75"/>
  <cols>
    <col min="3" max="3" width="65.6640625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artykuły biurowe </vt:lpstr>
      <vt:lpstr>Arkusz1</vt:lpstr>
      <vt:lpstr>Arkusz2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Marzena Michalak</cp:lastModifiedBy>
  <cp:revision>1</cp:revision>
  <cp:lastPrinted>2023-05-19T09:28:38Z</cp:lastPrinted>
  <dcterms:created xsi:type="dcterms:W3CDTF">2001-03-26T04:45:13Z</dcterms:created>
  <dcterms:modified xsi:type="dcterms:W3CDTF">2023-05-19T09:29:33Z</dcterms:modified>
</cp:coreProperties>
</file>