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6380" windowHeight="8190" tabRatio="500"/>
  </bookViews>
  <sheets>
    <sheet name="Podzą leków 2023_2024" sheetId="5" r:id="rId1"/>
  </sheets>
  <definedNames>
    <definedName name="_xlnm.Print_Area" localSheetId="0">'Podzą leków 2023_2024'!$A$1:$J$45</definedName>
  </definedNames>
  <calcPr calcId="145621"/>
</workbook>
</file>

<file path=xl/calcChain.xml><?xml version="1.0" encoding="utf-8"?>
<calcChain xmlns="http://schemas.openxmlformats.org/spreadsheetml/2006/main">
  <c r="F38" i="5" l="1"/>
  <c r="I38" i="5" s="1"/>
  <c r="F39" i="5"/>
  <c r="I39" i="5" s="1"/>
  <c r="F40" i="5"/>
  <c r="I40" i="5" s="1"/>
  <c r="F41" i="5"/>
  <c r="I41" i="5" s="1"/>
  <c r="F42" i="5"/>
  <c r="I42" i="5" s="1"/>
  <c r="F43" i="5"/>
  <c r="I43" i="5" s="1"/>
  <c r="F8" i="5"/>
  <c r="I8" i="5" s="1"/>
  <c r="F9" i="5"/>
  <c r="I9" i="5" s="1"/>
  <c r="F10" i="5"/>
  <c r="I10" i="5" s="1"/>
  <c r="F11" i="5"/>
  <c r="I11" i="5" s="1"/>
  <c r="F12" i="5"/>
  <c r="I12" i="5" s="1"/>
  <c r="F13" i="5"/>
  <c r="I13" i="5" s="1"/>
  <c r="F14" i="5"/>
  <c r="I14" i="5" s="1"/>
  <c r="F15" i="5"/>
  <c r="I15" i="5" s="1"/>
  <c r="F16" i="5"/>
  <c r="I16" i="5" s="1"/>
  <c r="F17" i="5"/>
  <c r="I17" i="5" s="1"/>
  <c r="F18" i="5"/>
  <c r="I18" i="5" s="1"/>
  <c r="F19" i="5"/>
  <c r="I19" i="5" s="1"/>
  <c r="F20" i="5"/>
  <c r="I20" i="5" s="1"/>
  <c r="F29" i="5"/>
  <c r="F30" i="5" s="1"/>
  <c r="F37" i="5"/>
  <c r="I37" i="5" s="1"/>
  <c r="F7" i="5"/>
  <c r="F23" i="5" l="1"/>
  <c r="I29" i="5"/>
  <c r="I30" i="5" s="1"/>
  <c r="F44" i="5"/>
  <c r="I44" i="5" s="1"/>
  <c r="I7" i="5"/>
  <c r="I23" i="5" s="1"/>
</calcChain>
</file>

<file path=xl/sharedStrings.xml><?xml version="1.0" encoding="utf-8"?>
<sst xmlns="http://schemas.openxmlformats.org/spreadsheetml/2006/main" count="132" uniqueCount="68">
  <si>
    <t>Zestaw do przezskórnej gastrostomii, w wersji „Pull”, w rozmiarze 20; 24 Fr, z uniwersalna pętlą o średnicy 1,9 mm i dł. 240 cm; zestaw wykonany z wysokiej jakości silikonu, ze złączem typu Y – rozdzielającym port do odżywiania i podawania leków, z klamrą typu „C” dającą możliwość sterowania przepływem wewnątrz drenu, Zestaw zapakowany na 2 sterylnych tacach. zawiera: dren PEG, igłę z mandrynem, pętlę do przeciągania drutu, drut do przeciągania drenu PEG, skalpel, obłożenie z otworem,gaziki (10x10 cm) – 4 szt.,gaziki z otworem (5x5 cm) – 4 szt. , 2 zewnętrzne nasadki zabezpieczające dren PEG ( okrągła i półwalcowata ) , nożyczki i ergonomiczny, zagięty pean. Opakowanie zawiera 2 szt</t>
  </si>
  <si>
    <t xml:space="preserve">Strzykawka jednorazowa, dwuczęściowa z końcowką Luer, 5ml. skala 0,1ml lub 0,2 ml, cylinder strzykawki przezroczysty z czarną, dobrze czytelną, niezmywalną, skalą. Całkowita długość skali w zakresie tolerancji dla pojemności nominalnej strzykawki (bez skali rozszerzonej) lub skala rozszerzona, wyraźnie odznaczająca się od skali pojemności nominalnej, lub czarna podwójna rozszerzona skala pomiarowa, . Łatwy i płynny przesuw tłoka, posiadający odpowiednie (podwójne) zabezpieczenie przed wypadaniem i wyciekiem leku. Tłok w kontrastującym kolorze.Minimalna przestrzeń martwa. Logo producenta i typ strzykawki nadrukowany na każdej strzykawce lub na cylindrze. Cylinder  i tłok wykonany z polipropylenu lub polietylenu. opakowanie 100 szt. Czytelne znakowanie rozmiaru strzykawki na pojedynczym opakowaniu każdej sztuki oraz informacja o braku ftalanów. Nietoksyczna, bez zawartości latexu, PCV, DEHP, bisphenol A,* </t>
  </si>
  <si>
    <t>L.p.</t>
  </si>
  <si>
    <t>Nazwa</t>
  </si>
  <si>
    <t>j.m.</t>
  </si>
  <si>
    <t xml:space="preserve">zapotrzebowanie roczne </t>
  </si>
  <si>
    <t>cena jedn. netto</t>
  </si>
  <si>
    <t xml:space="preserve">wartość ogółem netto    </t>
  </si>
  <si>
    <t>stawka VAT</t>
  </si>
  <si>
    <t>VAT</t>
  </si>
  <si>
    <t>wartość   ogółem brutto</t>
  </si>
  <si>
    <t>producent
nr katalogowy (jeśli został przypisany)</t>
  </si>
  <si>
    <t>(a)</t>
  </si>
  <si>
    <t>(b)</t>
  </si>
  <si>
    <t>(a x b = c)</t>
  </si>
  <si>
    <t>(d)</t>
  </si>
  <si>
    <t>(c + d)</t>
  </si>
  <si>
    <t>1.</t>
  </si>
  <si>
    <t>szt.</t>
  </si>
  <si>
    <t>2.</t>
  </si>
  <si>
    <t>3.</t>
  </si>
  <si>
    <t>4.</t>
  </si>
  <si>
    <t>5.</t>
  </si>
  <si>
    <t>6.</t>
  </si>
  <si>
    <t>op.</t>
  </si>
  <si>
    <t>7.</t>
  </si>
  <si>
    <t>8.</t>
  </si>
  <si>
    <t>9.</t>
  </si>
  <si>
    <t>10.</t>
  </si>
  <si>
    <t>11.</t>
  </si>
  <si>
    <t>12.</t>
  </si>
  <si>
    <t>13.</t>
  </si>
  <si>
    <t>14.</t>
  </si>
  <si>
    <t xml:space="preserve">* Wymaga się aby strzykawki dwuczęściowe pochodziły od jednego producenta. </t>
  </si>
  <si>
    <t>wartość podatku VAT ogółem</t>
  </si>
  <si>
    <t xml:space="preserve">Zestaw P.E.G </t>
  </si>
  <si>
    <t xml:space="preserve">Strzykawka jednorazowa, dwuczęściowa z końcowką Luer, 10ml. skala 0,1ml lub 0,5 ml, cylinder strzykawki przezroczysty z czarną, dobrze czytelną, niezmywalną, skalą. Całkowita długość skali w zakresie tolerancji dla pojemności nominalnej strzykawki (bez skali rozszerzonej) lub skala rozszerzona, wyraźnie odznaczająca się od skali pojemności nominalnej, lub czarna podwójna rozszerzona skala pomiarowa, . Łatwy i płynny przesuw tłoka, posiadający odpowiednie (podwójne) zabezpieczenie przed wypadaniem i wyciekiem leku. Tłok w kontrastującym kolorze  lub mlecznym lub innym niż biały mleczny. Minimalna przestrzeń martwa. Logo producenta i typ strzykawki nadrukowany na każdej strzykawce lub na cylindrze. Cylinder  i tłok wykonany z polipropylenu lub polietylenu. opakowanie 100 szt. Czytelne znakowanie rozmiaru strzykawki na pojedynczym opakowaniu każdej sztuki oraz informacja o braku ftalanów. Nietoksyczna, bez zawartości latexu, PCV, DEHP, bisphenol A,* </t>
  </si>
  <si>
    <t>Rampa wykonana z poliwęglanu odpornego na działanie tłuszczy i agresywnych leków. Przezroczysta na całej długości co pozwala wykryć ewentualność obecności pęcherzyków powietrza. Rampa wielokranikowa, każdy kranik w innym kolorze z oznaczeniem kierunku przepływu, zakończony koreczkiem. Dodatkowo wyposażone w dren o długości 150 cm i zintegrowany system służący do mocowania na ramie łóżka.</t>
  </si>
  <si>
    <t>a)</t>
  </si>
  <si>
    <t>rampa czterokranikowa  z kolorowymi kranikami, z drenem o długości 150 cm i uchwytem mocującym.Objętość wypełnienia 1,06 ml.</t>
  </si>
  <si>
    <t>b)</t>
  </si>
  <si>
    <t>rampa pięciokranikowa  z kolorowymi kranikami, z drenem o długości 150 cm i uchwytem mocującym.Objętość wypełnienia 1,16 ml.</t>
  </si>
  <si>
    <t>c)</t>
  </si>
  <si>
    <t>rampa sześciokranikowa  z kolorowymi kranikami, z drenem o długości 150 cm i uchwytem mocującym.Objętość wypełnienia 1,33 ml.</t>
  </si>
  <si>
    <t>Igła kątowa do przepłukiwania portu</t>
  </si>
  <si>
    <t xml:space="preserve">Strzykawka jednorazowa, dwuczęściowa z końcowką Luer, 2ml. skala 0,1ml, cylinder strzykawki przezroczysty z czarną, dobrze czytelną, niezmywalną, skalą. Całkowita długość skali w zakresie tolerancji dla pojemności nominalnej strzykawki (bez skali rozszerzonej) lub skala rozszerzona, wyraźnie odznaczająca się od skali pojemności nominalnej, lub czarna podwójna rozszerzona skala pomiarowa, . Łatwy i płynny przesuw tłoka, posiadający odpowiednie (podwójne) zabezpieczenie przed wypadaniem i wyciekiem leku. Tłok w kontrastującym kolorze. Minimalna przestrzeń martwa. Logo producenta i typ strzykawki nadrukowany na każdej strzykawce lub na cylindrze. Cylinder  i tłok wykonany z polipropylenu lub polietylenu. opakowanie 100 szt. Czytelne znakowanie rozmiaru strzykawki na pojedynczym opakowaniu każdej sztuki oraz informacja o braku ftalanów. Nietoksyczna, bez zawartości latexu, PCV, DEHP, bisphenol A,* </t>
  </si>
  <si>
    <t>Strzykawka jednorazowa, dwuczęściowa z końcowką Luer, 20ml. skala 0,1ml lub 1 ml, cylinder strzykawki przezroczysty z czarną, dobrze czytelną, niezmywalną, skalą. Całkowita długość skali w zakresie tolerancji dla pojemności nominalnej strzykawki (bez skali rozszerzonej) lub skala rozszerzona, wyraźnie odznaczająca się od skali pojemności nominalnej, lub czarna podwójna rozszerzona skala pomiarowa, . Łatwy i płynny przesuw tłoka, posiadający odpowiednie (podwójne) zabezpieczenie przed wypadaniem i wyciekiem leku. Tłok w kontrastującym kolorze. Minimalna przestrzeń martwa. Logo producenta i typ strzykawki nadrukowany na każdej strzykawce lub na cylindrze. Cylinder  i tłok wykonany z polipropylenu lub polietylenu. opakowanie 80 szt. Czytelne znakowanie rozmiaru strzykawki na pojedynczym opakowaniu każdej sztuki oraz informacja o braku ftalanów. Nietoksyczna, bez zawartości latexu, PCV, DEHP, bisphenol A,* **</t>
  </si>
  <si>
    <t>** Dla pozycji 4 Zamawiający dopuszcza opakowania po 50 szt. lub 70 szt. lub po 100 szt. przy odpowiednim przeliczeniu ilości.</t>
  </si>
  <si>
    <t xml:space="preserve">Strzykawki jednorazowe                                                           </t>
  </si>
  <si>
    <t>Kaniula do wkłuć do naczyń żylnych, rozmiar 12G, 2,8mm x 76mm, prędkość przepływu 449ml/min,  cewnik wykonany z FEP, kompatybilny z MRI, przeźroczysta komora wypływu zwrotnego, sterylne opakowanie jednostkowe, nie zawiera lateksu, nie zawiera PCV. Op.  10 szt.</t>
  </si>
  <si>
    <t xml:space="preserve">1. Strzykawka do przepłukiwania fabrycznie napełniona izotonicznym roztworem 0.9% NaCl o poj. 3 ml. do procedur aseptycznych – sterylna zawartość  
2. Skala 3 ml oraz wypełnienie odpowiadająca nominalnej pojemności strzykawki 3 ml. 
3. Strzykawka ma posiadać średnicę cylindra odpowiadającej strzykawce 10 ml. 
4. Graficzne oznaczenie strefy sterylnej na korpusie strzykawki. 
5. Ogranicznik tłoka strzykawki uniemożliwiający przypadkowe wysunięcie tłoka poza przestrzeń sterylną strzykawki i kontaminację roztworu podczas przygotowania strzykawki do przepłukiwania.. Naciśnięcie tłoka strzykawki w celu odblokowania blokady(stopera) tłoka. Tłok wykonany z polipropylenu, prosty na całej długości (bez przewężeń). 
6. Specjalna budowa tłoka eliminująca zwrotny napływ krwi do cewnika potwierdzony zerowy refluks. 
7. Strzykawka wyposażona w długi minimum 2cm korek zamykający, umożliwiający odpowietrzenie strzykawki bez konieczności całkowitego ściągania korka, który posiada gwintowane przedłużenie zamykające wejście do strzykawki typu Luer Lock, zapobiegający przypadkowej kontaminacji wewnętrznej części stożka. 
8. Produkt zarejestrowany jako wyrób medyczny klasy III . 
9. Okres stabilności roztworu oraz ważności produktu 3 lata. 
10. Nie zawiera BPA, LATEXU, DEHP, PVC. 
11. Sterylizowana parowo, opakowanie foliowe.12. Data wazności i na produkcie ( bez opakowania)   
12. Ilość sztuk w opakowaniu zbiorczym 30.     </t>
  </si>
  <si>
    <t xml:space="preserve">1. Strzykawka do przepłukiwania fabrycznie napełniona izotonicznym roztworem 0.9% NaCl o poj. 10 ml. do procedur aseptycznych – sterylna zawartość  
2. Skala oraz wypełnienie odpowiadająca nominalnej pojemności strzykawki. 
3. Strzykawka ma posiadać średnicę cylindra odpowiadającej strzykawce 10 ml. 
4. Graficzne oznaczenie strefy sterylnej na korpusie strzykawki. 
5. Ogranicznik tłoka strzykawki uniemożliwiający przypadkowe wysunięcie tłoka poza przestrzeń sterylną strzykawki i kontaminację roztworu podczas przygotowania strzykawki do przepłukiwania.  Naciśnięcie tłoka strzykawki w celu odblokowania blokady(stopera) tłoka.Tłok wykonany z polipropylenu, prosty na całej długości (bez przewężeń). 
6. Specjalna budowa tłoka eliminująca zwrotny napływ krwi do cewnika potwierdzony zerowy refluks. 
7. Strzykawka wyposażona w długi minimum 2cm korek zamykający, umożliwiający odpowietrzenie strzykawki bez konieczności całkowitego ściągania korka, który posiada gwintowane przedłużenie zamykające wejście do strzykawki typu Luer Lock, zapobiegający przypadkowej kontaminacji wewnętrznej części stożka. 
8. Produkt zarejestrowany jako wyrób medyczny klasy III . 
9. Okres stabilności roztworu oraz ważności produktu 3 lata. 
10. Nie zawiera BPA, LATEXU, DEHP, PVC. 
11. Sterylizowana parowo- opakowanie foliowe.12. Data wazności i na produkcie ( bez opakowania)   
13. Ilość sztuk w opakowaniu 30.     </t>
  </si>
  <si>
    <t>Zestaw do transferu - dostęp do worka bez odpowietrzenia z bezigłowym dostępem SmartSite, nie zawiera lateksu, nie zawiera PCV. Produkt sterylny. Op.x 100 szt.</t>
  </si>
  <si>
    <t>Jałowa strzykawka trzyczęściowa z końcówką luer-lock, pojemność 3 ml , tłok i cylinder wykonane z polipropylenu, bez zawartości lateksu, PCV, DEHP, kompatybilne z lekami cytostatycznymi, czarna niezmywalna, jednostronna skala co 0,1ml , logo producenta i typ strzykawki na cylindrze, podwójny pierścień zabezpieczający chroniący przed przypadkowym wysunięciem tłoka. opakowanie 200 szt. Sterylizacja R</t>
  </si>
  <si>
    <t xml:space="preserve">Jałowa strzykawka trzyczęściowa z końcówką luer-lock, pojemność 10 ml ., tłok i cylinder wykonane z polipropylenu, bez zawartości lateksu, PCV, DEHP, kompatybilne z lekami cytostatycznymi (przeznaczone do bezpiecznego podawania i przygotowywania cytostatyków) , czarna niezmywalna, pojedyncza skala co 0,2 ml,podwójny pierścień zabezpieczający chroniący przed przypadkowym wysunięciem tłoka, logo producenta i typ strzykawki na cylindrze, opakowanie 100 szt. Sterylizacja R
</t>
  </si>
  <si>
    <t>Strzykawka trzyczęściowa wkręcana typu Luer-Lock , pojemność i skala na cylindrze 20 ml o podziałce co 1 ml, tlok i cylinder wykonany z polipropylenu, uszczelniacz tłoka wykluczający wystąpienie reakcji alergicznej na lateks, bez zawartości PCV, DEHP,  kompatybilne z lekami cytostatycznymi, przeznaczone do bezpiecznego podawania i przygotowywania cytostatyków- , przezroczysty cylinder  umożliwiający wizualizację zawartości, wyraźne oznakowanie skali,skala czarna , niezmywalna, pojedyncza,  tłok strzykawki nawilżony olejem silikonowym, który nie powoduje zacinania się tłoka, sztucznego wzrostu ciśnienia okluzji i alarmu pompy. Typ strzykawki i logo producenta na cylindrze. Podwójny pierścień zabezpieczający chroniący przed przypadkowym wysunięciem tłoka. Jalowa , sterylizowana EO. Opakowanie 120 szt</t>
  </si>
  <si>
    <t>Jałowa strzykawka trzyczęściowa z końcówką Luer-Lock, pojemność 30 ml., tłok i cylinder wykonane z polipropylenu, bez zawartości lateksu, PCV, DEHP,  kompatybilne z lekami cytostatycznymi,przeznaczone do bezpiecznego podawania i przygotowywania cytostatyków- , czarna niezmywalna, jednostronna skala co 1 ml. Podwójny pierścień zabezpieczający chroniący przed przypadkowym wysunięciem tłoka. Logo producenta i typ strzykawki na cylindrze, opakowanie 60 szt.</t>
  </si>
  <si>
    <t>Cewnik do punkcji obwodowych naczyń tętniczych wprowadzany po igle , wyposażony w zawór kulowo-suwakowy typu Floswitch. 3 wskaźniki położenia otwarty/zamknięty: wyczuwalny-(poprzez przesunięcie zaworu suwakowo-kulkowego ON/OFF), słyszalny-(kliknięcie po przesunięciu przełącznika) i optyczny-(czarne paski/znaczki w pozycji ON), rozmiar 20 x 1 ¾” ( 20G 1,1x45 mm, przepływ 49 ml/min) zabezpieczony wtyczką kontroli przepływu-bez koreczka. Przeroczyste skrzydełka, każde z 1 otworem do przyszycia. Czas stosowania do max 30 dni potwierdzony przez producenta w instrukcji użycia,  znajdującej się w każdym opakowaniu handlowym – w jęz polskim. Cewnik wykonany z PTFE – bez pasków RTG. Igła powlekana silikonem, bez karbowania. Sterylny, jednorazowego użytku,opakowanie 25 szt.</t>
  </si>
  <si>
    <t xml:space="preserve">Rampa z drenem, porty żylne, igły do portu         </t>
  </si>
  <si>
    <t>Port naczyniowy z tytanową komorą i obudową wykonaną z poliksymetylenu z silikonowym wypełnieniem miejsc przeznaczonych do mocowania portu. Port w rozmiarze DxSxW – 31x22x12mm i wadze 7,7g, objętość wypełnienia 0,6 ml. Średnica membrany 12,1 mm. Wyposażony w odłączalny, znakowany silikonowy cewnik w rozmiarze (7,2Fr) 1,2mm x 2,40 mm o długości 60 cm. Port posiada unikalne znakowanie radiologiczne umożliwiające łatwą identyfikację maksymalnego przepływu oraz położenia portu. Port z zestawem do wprowadzania. W skład zestawu wchodzi: port, odłączalny cewnik silikonowy, rozrywalny zestaw wprowadzający 8Fr, 2 łączniki, urządzenie do podnoszenia żył, prosta igła typu Huber 22G, urządzenie do płukania, echogeniczna igła wprowadzająca 18Gx70 mm, prowadnik „J” (0,35’’ x 60 cm) w podajniku umożliwiającym obsługę jedną ręką, igła do tunelizacji, strzykawka 10ml. Port odporny na ciśnienie do 325PSI. Dodatkowo w zestawie bezpieczna wysokociśnieniowa igła Hubera z przedłużką z możliwością obsługi jedną ręką 20Gx20mm, sterylne obłożenie, bezlateksowa osłona na głowicę USG, dwie sterylne gumki i  żel, bańka Raulersona. W zestawie paszport w języku polskim, pakiet edukacyjny dla pacjenta oraz bransoletka.</t>
  </si>
  <si>
    <t>Port naczyniowy z tytanową komorą i obudową wykonaną z poliksymetylenu z silikonowym wypełnieniem miejsc przeznaczonych do mocowania portu. Port w rozmiarze DxSxW – 25,8x20,8x10,1mm i wadze 5,5g, objętość wypełnienia 0,4 ml. Średnica membrany 10,5 mm. Wyposażony w odłączalny, znakowany silikonowy cewnik w rozmiarze (7,2Fr) 1,2mm x 2,40 mm o długości 60 cm. Port posiada unikalne znakowanie radiologiczne umożliwiające łatwą identyfikację maksymalnego przepływu oraz położenia portu. Port z zestawem do wprowadzania. W skład zestawu wchodzi: port, odłączalny cewnik silikonowy, rozrywalny zestaw wprowadzający 8Fr, 2 łączniki, urządzenie do podnoszenia żył, prosta igła typu Huber 22G, urządzenie do płukania, echogeniczna igła wprowadzająca 18Gx70 mm, prowadnik „J” (0,35’’ x 60 cm) w podajniku umożliwiającym obsługę jedną ręką, igła do tunelizacji, strzykawka 10ml. Port odporny na ciśnienie do 325PSI. Dodatkowo w zestawie bezpieczna wysokociśnieniowa igła Hubera z drenem o długości 25 cm z możliwością obsługi jedną ręką 20Gx20mm, sterylne obłożenie, bezlateksowa osłona na głowicę USG, dwie sterylne gumki i  żel, bańka Raulersona. W zestawie paszport w języku polskim, pakiet edukacyjny dla pacjenta oraz bransoletka.</t>
  </si>
  <si>
    <t xml:space="preserve">Bezpieczna igła do portów z ostrzem Hubera, do długich przetoczeń ze zintegrowaną twardą podkładką nieabsorbującą płyny, zaopatrzona w mechanizm zabezpieczający przed zakłuciem, umożliwiająca obsługę jedną ręką, w postaci dźwigni sygnalizującej akustycznie i wizualnie bezpieczną pozycję igły podczas wyjmowania, z prostokątnym korpusem z przejrzystego materiału, pozwalającą na ciągłą obserwację miejsca wkłucia, z miękką poduszką od strony kontaktu ze skórą pacjenta z medycznej pianki zespoloną z korpusem igły. Zastosowanie pozytywnego ciśnienia podczas wycofywania igły, z przedłużeniem PCV bez DEHP oraz lateksu z zaciskiem do przerw w infuzji i łącznikiem Luer Lock o długości minimum 20 cm, z kodowaniem rozmiaru za pomocą koloru. Kompatybilna z tomografią komputerową i rezonansem magnetycznym.
Igły w rozmiarach: 19, 20, 22G długości 15,17,20,25,30,35 mm do wyboru przez Zamawiającego.
</t>
  </si>
  <si>
    <t>Zamknięty systemu do pobierania z worków i butelek, z odpowietrzeniem - filtrem hydrofobowym wlotu powietrza (na boku przyrządu okrągły filtr zabezpieczony klapką), możliwość użycia 7 dni lub 200 aktywacji, wyposażony w zawór bezigłowy z płaską powierzchnią do dezynfekcji, umożliwiająca bezigłowe dostrzyknięcie i pobieranie płynu z worka. Zawór posiadający objętość wypełnienia 0,5ml.  Bez zawartości DEHP, lateksu, PCV, BisfenolA, pakowany pojedynczo, jałowy, sterylizowany EO. Op.x 100 szt.</t>
  </si>
  <si>
    <t>Załącznik nr 1 do SWZ</t>
  </si>
  <si>
    <t>WCPIT/EA/381-80/2023</t>
  </si>
  <si>
    <r>
      <t xml:space="preserve">PAKIET nr 1 </t>
    </r>
    <r>
      <rPr>
        <sz val="12"/>
        <rFont val="Times New Roman"/>
        <family val="1"/>
        <charset val="238"/>
      </rPr>
      <t xml:space="preserve"> ( CPV 33141310-6 )</t>
    </r>
  </si>
  <si>
    <r>
      <t>PAKIET nr  2</t>
    </r>
    <r>
      <rPr>
        <sz val="12"/>
        <rFont val="Times New Roman"/>
        <family val="1"/>
        <charset val="238"/>
      </rPr>
      <t xml:space="preserve"> (CPV 33141620-2)</t>
    </r>
  </si>
  <si>
    <r>
      <t xml:space="preserve">PAKIET nr 3   </t>
    </r>
    <r>
      <rPr>
        <sz val="12"/>
        <rFont val="Times New Roman"/>
        <family val="1"/>
        <charset val="238"/>
      </rPr>
      <t xml:space="preserve"> ( CPV 33141620-2; 33194100-7;33141624-0; 33141320-9 )</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</si>
</sst>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0\ &quot;zł&quot;;\-#,##0\ &quot;zł&quot;"/>
    <numFmt numFmtId="44" formatCode="_-* #,##0.00\ &quot;zł&quot;_-;\-* #,##0.00\ &quot;zł&quot;_-;_-* &quot;-&quot;??\ &quot;zł&quot;_-;_-@_-"/>
    <numFmt numFmtId="164" formatCode="#,##0\ ;[Red]\-#,##0\ "/>
    <numFmt numFmtId="165" formatCode="#,##0.00\ ;[Red]\-#,##0.00\ "/>
    <numFmt numFmtId="166" formatCode="#,##0&quot; F &quot;;[Red]\(#,##0&quot; F)&quot;"/>
    <numFmt numFmtId="167" formatCode="#,##0.00&quot; F &quot;;[Red]\(#,##0.00&quot; F)&quot;"/>
    <numFmt numFmtId="168" formatCode="\ * #,##0.00&quot;    &quot;;\-* #,##0.00&quot;    &quot;;\ * \-#&quot;    &quot;;@\ "/>
    <numFmt numFmtId="169" formatCode="_-* #,##0.00\ _z_ł_-;\-* #,##0.00\ _z_ł_-;_-* \-??\ _z_ł_-;_-@_-"/>
  </numFmts>
  <fonts count="41">
    <font>
      <sz val="11"/>
      <color indexed="8"/>
      <name val="Czcionka tekstu podstawowego"/>
      <family val="2"/>
      <charset val="238"/>
    </font>
    <font>
      <b/>
      <sz val="24"/>
      <color indexed="8"/>
      <name val="Czcionka tekstu podstawowego"/>
      <family val="2"/>
      <charset val="238"/>
    </font>
    <font>
      <sz val="18"/>
      <color indexed="8"/>
      <name val="Czcionka tekstu podstawowego"/>
      <family val="2"/>
      <charset val="238"/>
    </font>
    <font>
      <sz val="12"/>
      <color indexed="8"/>
      <name val="Czcionka tekstu podstawowego"/>
      <family val="2"/>
      <charset val="238"/>
    </font>
    <font>
      <sz val="10"/>
      <color indexed="63"/>
      <name val="Czcionka tekstu podstawowego"/>
      <family val="2"/>
      <charset val="238"/>
    </font>
    <font>
      <i/>
      <sz val="10"/>
      <color indexed="23"/>
      <name val="Czcionka tekstu podstawowego"/>
      <family val="2"/>
      <charset val="238"/>
    </font>
    <font>
      <sz val="10"/>
      <color indexed="17"/>
      <name val="Czcionka tekstu podstawowego"/>
      <family val="2"/>
      <charset val="238"/>
    </font>
    <font>
      <sz val="10"/>
      <color indexed="19"/>
      <name val="Czcionka tekstu podstawowego"/>
      <family val="2"/>
      <charset val="238"/>
    </font>
    <font>
      <sz val="10"/>
      <color indexed="16"/>
      <name val="Czcionka tekstu podstawowego"/>
      <family val="2"/>
      <charset val="238"/>
    </font>
    <font>
      <b/>
      <sz val="10"/>
      <color indexed="9"/>
      <name val="Czcionka tekstu podstawowego"/>
      <family val="2"/>
      <charset val="238"/>
    </font>
    <font>
      <b/>
      <sz val="10"/>
      <color indexed="8"/>
      <name val="Czcionka tekstu podstawowego"/>
      <family val="2"/>
      <charset val="238"/>
    </font>
    <font>
      <sz val="10"/>
      <color indexed="9"/>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62"/>
      <name val="Czcionka tekstu podstawowego"/>
      <family val="2"/>
      <charset val="238"/>
    </font>
    <font>
      <b/>
      <sz val="13"/>
      <color indexed="62"/>
      <name val="Czcionka tekstu podstawowego"/>
      <family val="2"/>
      <charset val="238"/>
    </font>
    <font>
      <b/>
      <sz val="11"/>
      <color indexed="62"/>
      <name val="Czcionka tekstu podstawowego"/>
      <family val="2"/>
      <charset val="238"/>
    </font>
    <font>
      <sz val="11"/>
      <color indexed="19"/>
      <name val="Czcionka tekstu podstawowego"/>
      <family val="2"/>
      <charset val="238"/>
    </font>
    <font>
      <sz val="10"/>
      <name val="Arial"/>
      <family val="2"/>
      <charset val="238"/>
    </font>
    <font>
      <sz val="10"/>
      <name val="Arial CE"/>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62"/>
      <name val="Cambria"/>
      <family val="2"/>
      <charset val="238"/>
    </font>
    <font>
      <sz val="11"/>
      <color indexed="20"/>
      <name val="Czcionka tekstu podstawowego"/>
      <family val="2"/>
      <charset val="238"/>
    </font>
    <font>
      <sz val="8"/>
      <name val="Czcionka tekstu podstawowego"/>
      <family val="2"/>
      <charset val="238"/>
    </font>
    <font>
      <sz val="12"/>
      <name val="Times New Roman"/>
      <family val="1"/>
      <charset val="238"/>
    </font>
    <font>
      <b/>
      <sz val="12"/>
      <name val="Times New Roman"/>
      <family val="1"/>
      <charset val="238"/>
    </font>
    <font>
      <sz val="11"/>
      <color indexed="8"/>
      <name val="Czcionka tekstu podstawowego"/>
      <family val="2"/>
      <charset val="238"/>
    </font>
    <font>
      <b/>
      <i/>
      <sz val="12"/>
      <name val="Times New Roman"/>
      <family val="1"/>
      <charset val="238"/>
    </font>
    <font>
      <i/>
      <sz val="12"/>
      <name val="Times New Roman"/>
      <family val="1"/>
      <charset val="238"/>
    </font>
    <font>
      <sz val="12"/>
      <color indexed="8"/>
      <name val="Times New Roman"/>
      <family val="1"/>
      <charset val="238"/>
    </font>
    <font>
      <sz val="12"/>
      <name val="Times New Roman"/>
      <family val="1"/>
      <charset val="1"/>
    </font>
    <font>
      <b/>
      <sz val="12"/>
      <name val="Times New Roman"/>
      <family val="1"/>
      <charset val="1"/>
    </font>
    <font>
      <sz val="10"/>
      <color rgb="FF000000"/>
      <name val="Arial CE"/>
      <charset val="238"/>
    </font>
    <font>
      <sz val="11"/>
      <color theme="1"/>
      <name val="Calibri"/>
      <family val="2"/>
      <charset val="238"/>
      <scheme val="minor"/>
    </font>
  </fonts>
  <fills count="23">
    <fill>
      <patternFill patternType="none"/>
    </fill>
    <fill>
      <patternFill patternType="gray125"/>
    </fill>
    <fill>
      <patternFill patternType="solid">
        <fgColor indexed="31"/>
        <bgColor indexed="47"/>
      </patternFill>
    </fill>
    <fill>
      <patternFill patternType="solid">
        <fgColor indexed="47"/>
        <bgColor indexed="31"/>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22"/>
      </patternFill>
    </fill>
    <fill>
      <patternFill patternType="solid">
        <fgColor indexed="49"/>
        <bgColor indexed="40"/>
      </patternFill>
    </fill>
    <fill>
      <patternFill patternType="solid">
        <fgColor indexed="8"/>
        <bgColor indexed="58"/>
      </patternFill>
    </fill>
    <fill>
      <patternFill patternType="solid">
        <fgColor indexed="23"/>
        <bgColor indexed="55"/>
      </patternFill>
    </fill>
    <fill>
      <patternFill patternType="solid">
        <fgColor indexed="10"/>
        <bgColor indexed="16"/>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9"/>
        <bgColor indexed="26"/>
      </patternFill>
    </fill>
    <fill>
      <patternFill patternType="solid">
        <fgColor indexed="42"/>
        <bgColor indexed="27"/>
      </patternFill>
    </fill>
    <fill>
      <patternFill patternType="solid">
        <fgColor indexed="16"/>
        <bgColor indexed="10"/>
      </patternFill>
    </fill>
    <fill>
      <patternFill patternType="solid">
        <fgColor indexed="55"/>
        <bgColor indexed="23"/>
      </patternFill>
    </fill>
    <fill>
      <patternFill patternType="solid">
        <fgColor indexed="45"/>
        <bgColor indexed="29"/>
      </patternFill>
    </fill>
    <fill>
      <patternFill patternType="solid">
        <fgColor theme="0"/>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style="thin">
        <color indexed="8"/>
      </right>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thin">
        <color indexed="8"/>
      </bottom>
      <diagonal/>
    </border>
    <border>
      <left/>
      <right/>
      <top style="thin">
        <color indexed="8"/>
      </top>
      <bottom/>
      <diagonal/>
    </border>
    <border>
      <left style="thin">
        <color indexed="8"/>
      </left>
      <right/>
      <top style="thin">
        <color indexed="8"/>
      </top>
      <bottom/>
      <diagonal/>
    </border>
  </borders>
  <cellStyleXfs count="94">
    <xf numFmtId="0" fontId="0" fillId="0" borderId="0"/>
    <xf numFmtId="0" fontId="33" fillId="2" borderId="0" applyNumberFormat="0" applyBorder="0" applyAlignment="0" applyProtection="0"/>
    <xf numFmtId="0" fontId="33" fillId="3" borderId="0" applyNumberFormat="0" applyBorder="0" applyAlignment="0" applyProtection="0"/>
    <xf numFmtId="0" fontId="33" fillId="4" borderId="0" applyNumberFormat="0" applyBorder="0" applyAlignment="0" applyProtection="0"/>
    <xf numFmtId="0" fontId="33" fillId="2" borderId="0" applyNumberFormat="0" applyBorder="0" applyAlignment="0" applyProtection="0"/>
    <xf numFmtId="0" fontId="33" fillId="5" borderId="0" applyNumberFormat="0" applyBorder="0" applyAlignment="0" applyProtection="0"/>
    <xf numFmtId="0" fontId="33" fillId="3"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6" borderId="0" applyNumberFormat="0" applyBorder="0" applyAlignment="0" applyProtection="0"/>
    <xf numFmtId="0" fontId="33" fillId="9" borderId="0" applyNumberFormat="0" applyBorder="0" applyAlignment="0" applyProtection="0"/>
    <xf numFmtId="0" fontId="33" fillId="3" borderId="0" applyNumberFormat="0" applyBorder="0" applyAlignment="0" applyProtection="0"/>
    <xf numFmtId="0" fontId="12" fillId="10"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6" borderId="0" applyNumberFormat="0" applyBorder="0" applyAlignment="0" applyProtection="0"/>
    <xf numFmtId="0" fontId="12" fillId="10" borderId="0" applyNumberFormat="0" applyBorder="0" applyAlignment="0" applyProtection="0"/>
    <xf numFmtId="0" fontId="12" fillId="7" borderId="0" applyNumberFormat="0" applyBorder="0" applyAlignment="0" applyProtection="0"/>
    <xf numFmtId="0" fontId="10" fillId="0" borderId="0" applyNumberFormat="0" applyFill="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0" borderId="0" applyNumberFormat="0" applyFill="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0" borderId="0" applyNumberFormat="0" applyBorder="0" applyAlignment="0" applyProtection="0"/>
    <xf numFmtId="0" fontId="12" fillId="16"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164" fontId="33" fillId="0" borderId="0" applyFill="0" applyBorder="0" applyAlignment="0" applyProtection="0"/>
    <xf numFmtId="165" fontId="33" fillId="0" borderId="0" applyFill="0" applyBorder="0" applyAlignment="0" applyProtection="0"/>
    <xf numFmtId="166" fontId="33" fillId="0" borderId="0" applyFill="0" applyBorder="0" applyAlignment="0" applyProtection="0"/>
    <xf numFmtId="167" fontId="33" fillId="0" borderId="0" applyFill="0" applyBorder="0" applyAlignment="0" applyProtection="0"/>
    <xf numFmtId="0" fontId="13" fillId="8" borderId="1" applyNumberFormat="0" applyAlignment="0" applyProtection="0"/>
    <xf numFmtId="0" fontId="14" fillId="17" borderId="2" applyNumberFormat="0" applyAlignment="0" applyProtection="0"/>
    <xf numFmtId="0" fontId="15" fillId="18" borderId="0" applyNumberFormat="0" applyBorder="0" applyAlignment="0" applyProtection="0"/>
    <xf numFmtId="168" fontId="22" fillId="0" borderId="0" applyFill="0" applyBorder="0" applyAlignment="0" applyProtection="0"/>
    <xf numFmtId="0" fontId="9" fillId="19" borderId="0" applyNumberFormat="0" applyBorder="0" applyAlignment="0" applyProtection="0"/>
    <xf numFmtId="0" fontId="9" fillId="19" borderId="0" applyNumberFormat="0" applyBorder="0" applyAlignment="0" applyProtection="0"/>
    <xf numFmtId="0" fontId="39" fillId="0" borderId="0" applyNumberFormat="0" applyBorder="0" applyProtection="0"/>
    <xf numFmtId="0" fontId="5" fillId="0" borderId="0" applyNumberFormat="0" applyFill="0" applyBorder="0" applyAlignment="0" applyProtection="0"/>
    <xf numFmtId="0" fontId="5" fillId="0" borderId="0" applyNumberFormat="0" applyFill="0" applyBorder="0" applyAlignment="0" applyProtection="0"/>
    <xf numFmtId="0" fontId="6" fillId="18" borderId="0" applyNumberFormat="0" applyBorder="0" applyAlignment="0" applyProtection="0"/>
    <xf numFmtId="0" fontId="6" fillId="18" borderId="0" applyNumberFormat="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16" fillId="0" borderId="3" applyNumberFormat="0" applyFill="0" applyAlignment="0" applyProtection="0"/>
    <xf numFmtId="0" fontId="17" fillId="20" borderId="4" applyNumberFormat="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4" borderId="0" applyNumberFormat="0" applyBorder="0" applyAlignment="0" applyProtection="0"/>
    <xf numFmtId="0" fontId="7" fillId="4" borderId="0" applyNumberFormat="0" applyBorder="0" applyAlignment="0" applyProtection="0"/>
    <xf numFmtId="0" fontId="21" fillId="8" borderId="0" applyNumberFormat="0" applyBorder="0" applyAlignment="0" applyProtection="0"/>
    <xf numFmtId="0" fontId="22" fillId="0" borderId="0"/>
    <xf numFmtId="0" fontId="22" fillId="0" borderId="0"/>
    <xf numFmtId="0" fontId="23" fillId="0" borderId="0"/>
    <xf numFmtId="0" fontId="23" fillId="0" borderId="0"/>
    <xf numFmtId="0" fontId="23" fillId="0" borderId="0"/>
    <xf numFmtId="0" fontId="23" fillId="0" borderId="0"/>
    <xf numFmtId="0" fontId="23" fillId="0" borderId="0"/>
    <xf numFmtId="0" fontId="40" fillId="0" borderId="0"/>
    <xf numFmtId="0" fontId="40" fillId="0" borderId="0"/>
    <xf numFmtId="0" fontId="4" fillId="4" borderId="1" applyNumberFormat="0" applyAlignment="0" applyProtection="0"/>
    <xf numFmtId="0" fontId="4" fillId="4" borderId="1" applyNumberFormat="0" applyAlignment="0" applyProtection="0"/>
    <xf numFmtId="0" fontId="24" fillId="17" borderId="1" applyNumberFormat="0" applyAlignment="0" applyProtection="0"/>
    <xf numFmtId="9" fontId="33" fillId="0" borderId="0" applyFill="0" applyBorder="0" applyAlignment="0" applyProtection="0"/>
    <xf numFmtId="9" fontId="33" fillId="0" borderId="0" applyFill="0" applyBorder="0" applyAlignment="0" applyProtection="0"/>
    <xf numFmtId="9" fontId="33" fillId="0" borderId="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2" fillId="0" borderId="0"/>
    <xf numFmtId="0" fontId="25" fillId="0" borderId="8" applyNumberFormat="0" applyFill="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8" fillId="0" borderId="0" applyNumberFormat="0" applyFill="0" applyBorder="0" applyAlignment="0" applyProtection="0"/>
    <xf numFmtId="0" fontId="33" fillId="4" borderId="9" applyNumberFormat="0" applyAlignment="0" applyProtection="0"/>
    <xf numFmtId="44" fontId="40"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9" fillId="21" borderId="0" applyNumberFormat="0" applyBorder="0" applyAlignment="0" applyProtection="0"/>
  </cellStyleXfs>
  <cellXfs count="93">
    <xf numFmtId="0" fontId="0" fillId="0" borderId="0" xfId="0"/>
    <xf numFmtId="0" fontId="31" fillId="22" borderId="0" xfId="0" applyFont="1" applyFill="1" applyBorder="1" applyAlignment="1">
      <alignment horizontal="center" vertical="top" wrapText="1"/>
    </xf>
    <xf numFmtId="0" fontId="32" fillId="22" borderId="0" xfId="0" applyFont="1" applyFill="1" applyBorder="1" applyAlignment="1">
      <alignment horizontal="left" vertical="top" wrapText="1"/>
    </xf>
    <xf numFmtId="4" fontId="31" fillId="22" borderId="0" xfId="0" applyNumberFormat="1" applyFont="1" applyFill="1" applyBorder="1" applyAlignment="1">
      <alignment horizontal="center" vertical="top" wrapText="1"/>
    </xf>
    <xf numFmtId="168" fontId="31" fillId="22" borderId="0" xfId="42" applyFont="1" applyFill="1" applyBorder="1" applyAlignment="1" applyProtection="1">
      <alignment horizontal="center" vertical="top" wrapText="1"/>
    </xf>
    <xf numFmtId="0" fontId="31" fillId="22" borderId="0" xfId="0" applyFont="1" applyFill="1" applyBorder="1" applyAlignment="1">
      <alignment horizontal="left"/>
    </xf>
    <xf numFmtId="0" fontId="31" fillId="22" borderId="0" xfId="0" applyFont="1" applyFill="1" applyBorder="1" applyAlignment="1">
      <alignment horizontal="left" vertical="top" wrapText="1"/>
    </xf>
    <xf numFmtId="2" fontId="31" fillId="22" borderId="0" xfId="0" applyNumberFormat="1" applyFont="1" applyFill="1" applyBorder="1" applyAlignment="1">
      <alignment horizontal="center" vertical="top" wrapText="1"/>
    </xf>
    <xf numFmtId="9" fontId="31" fillId="22" borderId="0" xfId="0" applyNumberFormat="1" applyFont="1" applyFill="1" applyBorder="1" applyAlignment="1">
      <alignment horizontal="center" vertical="top" wrapText="1"/>
    </xf>
    <xf numFmtId="0" fontId="31" fillId="22" borderId="10" xfId="0" applyFont="1" applyFill="1" applyBorder="1" applyAlignment="1">
      <alignment horizontal="center" vertical="top" wrapText="1"/>
    </xf>
    <xf numFmtId="0" fontId="32" fillId="22" borderId="11" xfId="0" applyFont="1" applyFill="1" applyBorder="1" applyAlignment="1">
      <alignment horizontal="left" vertical="top" wrapText="1"/>
    </xf>
    <xf numFmtId="0" fontId="31" fillId="22" borderId="0" xfId="0" applyFont="1" applyFill="1" applyAlignment="1">
      <alignment horizontal="left"/>
    </xf>
    <xf numFmtId="0" fontId="31" fillId="22" borderId="12" xfId="0" applyFont="1" applyFill="1" applyBorder="1" applyAlignment="1">
      <alignment horizontal="center" vertical="top" wrapText="1"/>
    </xf>
    <xf numFmtId="0" fontId="32" fillId="22" borderId="13" xfId="67" applyFont="1" applyFill="1" applyBorder="1" applyAlignment="1" applyProtection="1">
      <alignment horizontal="left" vertical="top" wrapText="1"/>
      <protection locked="0"/>
    </xf>
    <xf numFmtId="0" fontId="35" fillId="22" borderId="14" xfId="67" applyFont="1" applyFill="1" applyBorder="1" applyAlignment="1" applyProtection="1">
      <alignment horizontal="center" vertical="top" wrapText="1"/>
      <protection locked="0"/>
    </xf>
    <xf numFmtId="0" fontId="34" fillId="22" borderId="14" xfId="67" applyFont="1" applyFill="1" applyBorder="1" applyAlignment="1" applyProtection="1">
      <alignment horizontal="left" vertical="top" wrapText="1"/>
      <protection locked="0"/>
    </xf>
    <xf numFmtId="0" fontId="34" fillId="22" borderId="14" xfId="67" applyFont="1" applyFill="1" applyBorder="1" applyAlignment="1" applyProtection="1">
      <alignment horizontal="center" vertical="center" wrapText="1"/>
      <protection locked="0"/>
    </xf>
    <xf numFmtId="2" fontId="34" fillId="22" borderId="14" xfId="77" applyNumberFormat="1" applyFont="1" applyFill="1" applyBorder="1" applyAlignment="1" applyProtection="1">
      <alignment horizontal="center" vertical="center" wrapText="1"/>
      <protection locked="0"/>
    </xf>
    <xf numFmtId="9" fontId="34" fillId="22" borderId="14" xfId="67" applyNumberFormat="1" applyFont="1" applyFill="1" applyBorder="1" applyAlignment="1" applyProtection="1">
      <alignment horizontal="center" vertical="center" wrapText="1"/>
      <protection locked="0"/>
    </xf>
    <xf numFmtId="0" fontId="35" fillId="22" borderId="14" xfId="0" applyFont="1" applyFill="1" applyBorder="1" applyAlignment="1">
      <alignment horizontal="center" vertical="center" wrapText="1"/>
    </xf>
    <xf numFmtId="0" fontId="35" fillId="22" borderId="14" xfId="0" applyFont="1" applyFill="1" applyBorder="1" applyAlignment="1">
      <alignment horizontal="left" vertical="center" wrapText="1"/>
    </xf>
    <xf numFmtId="0" fontId="35" fillId="22" borderId="14" xfId="67" applyFont="1" applyFill="1" applyBorder="1" applyAlignment="1" applyProtection="1">
      <alignment horizontal="center" vertical="center" wrapText="1"/>
      <protection locked="0"/>
    </xf>
    <xf numFmtId="0" fontId="35" fillId="22" borderId="14" xfId="71" applyFont="1" applyFill="1" applyBorder="1" applyAlignment="1">
      <alignment horizontal="center" vertical="center"/>
    </xf>
    <xf numFmtId="0" fontId="31" fillId="22" borderId="14" xfId="0" applyFont="1" applyFill="1" applyBorder="1" applyAlignment="1">
      <alignment horizontal="center" vertical="top" wrapText="1"/>
    </xf>
    <xf numFmtId="2" fontId="31" fillId="22" borderId="14" xfId="0" applyNumberFormat="1" applyFont="1" applyFill="1" applyBorder="1" applyAlignment="1">
      <alignment horizontal="center" vertical="top" wrapText="1"/>
    </xf>
    <xf numFmtId="9" fontId="31" fillId="22" borderId="14" xfId="0" applyNumberFormat="1" applyFont="1" applyFill="1" applyBorder="1" applyAlignment="1">
      <alignment horizontal="center" vertical="top" wrapText="1"/>
    </xf>
    <xf numFmtId="0" fontId="31" fillId="22" borderId="14" xfId="0" applyFont="1" applyFill="1" applyBorder="1" applyAlignment="1">
      <alignment horizontal="center"/>
    </xf>
    <xf numFmtId="0" fontId="31" fillId="22" borderId="14" xfId="67" applyFont="1" applyFill="1" applyBorder="1" applyAlignment="1" applyProtection="1">
      <alignment horizontal="center" vertical="top" wrapText="1"/>
      <protection locked="0"/>
    </xf>
    <xf numFmtId="0" fontId="31" fillId="22" borderId="14" xfId="70" applyFont="1" applyFill="1" applyBorder="1" applyAlignment="1">
      <alignment horizontal="left" vertical="top" wrapText="1"/>
    </xf>
    <xf numFmtId="0" fontId="31" fillId="22" borderId="14" xfId="70" applyFont="1" applyFill="1" applyBorder="1" applyAlignment="1">
      <alignment horizontal="center" vertical="top" wrapText="1"/>
    </xf>
    <xf numFmtId="2" fontId="31" fillId="22" borderId="14" xfId="67" applyNumberFormat="1" applyFont="1" applyFill="1" applyBorder="1" applyAlignment="1" applyProtection="1">
      <alignment horizontal="center" vertical="top" wrapText="1"/>
      <protection locked="0"/>
    </xf>
    <xf numFmtId="0" fontId="31" fillId="22" borderId="14" xfId="0" applyFont="1" applyFill="1" applyBorder="1" applyAlignment="1">
      <alignment horizontal="center" vertical="center" wrapText="1"/>
    </xf>
    <xf numFmtId="2" fontId="32" fillId="22" borderId="14" xfId="77" applyNumberFormat="1" applyFont="1" applyFill="1" applyBorder="1" applyAlignment="1" applyProtection="1">
      <alignment horizontal="center" vertical="center" wrapText="1"/>
      <protection locked="0"/>
    </xf>
    <xf numFmtId="0" fontId="32" fillId="22" borderId="14" xfId="67" applyFont="1" applyFill="1" applyBorder="1" applyAlignment="1" applyProtection="1">
      <alignment horizontal="center" vertical="center" wrapText="1"/>
      <protection locked="0"/>
    </xf>
    <xf numFmtId="0" fontId="31" fillId="22" borderId="0" xfId="0" applyFont="1" applyFill="1" applyBorder="1" applyAlignment="1">
      <alignment horizontal="center" vertical="center" wrapText="1"/>
    </xf>
    <xf numFmtId="0" fontId="31" fillId="22" borderId="11" xfId="67" applyFont="1" applyFill="1" applyBorder="1" applyAlignment="1" applyProtection="1">
      <alignment horizontal="center" vertical="top" wrapText="1"/>
      <protection locked="0"/>
    </xf>
    <xf numFmtId="0" fontId="31" fillId="22" borderId="11" xfId="0" applyFont="1" applyFill="1" applyBorder="1" applyAlignment="1">
      <alignment horizontal="center" vertical="top" wrapText="1"/>
    </xf>
    <xf numFmtId="0" fontId="31" fillId="22" borderId="11" xfId="0" applyFont="1" applyFill="1" applyBorder="1" applyAlignment="1">
      <alignment horizontal="center"/>
    </xf>
    <xf numFmtId="0" fontId="31" fillId="22" borderId="13" xfId="0" applyFont="1" applyFill="1" applyBorder="1" applyAlignment="1">
      <alignment horizontal="center" vertical="top" wrapText="1"/>
    </xf>
    <xf numFmtId="0" fontId="31" fillId="22" borderId="14" xfId="0" applyFont="1" applyFill="1" applyBorder="1" applyAlignment="1">
      <alignment horizontal="left" vertical="top" wrapText="1"/>
    </xf>
    <xf numFmtId="2" fontId="32" fillId="22" borderId="0" xfId="77" applyNumberFormat="1" applyFont="1" applyFill="1" applyBorder="1" applyAlignment="1" applyProtection="1">
      <alignment horizontal="center" vertical="center" wrapText="1"/>
      <protection locked="0"/>
    </xf>
    <xf numFmtId="0" fontId="31" fillId="22" borderId="0" xfId="0" applyFont="1" applyFill="1" applyBorder="1" applyAlignment="1">
      <alignment horizontal="center"/>
    </xf>
    <xf numFmtId="0" fontId="32" fillId="22" borderId="0" xfId="67" applyFont="1" applyFill="1" applyBorder="1" applyAlignment="1" applyProtection="1">
      <alignment horizontal="center" vertical="center" wrapText="1"/>
      <protection locked="0"/>
    </xf>
    <xf numFmtId="0" fontId="31" fillId="22" borderId="13" xfId="0" applyFont="1" applyFill="1" applyBorder="1" applyAlignment="1">
      <alignment horizontal="left" vertical="top" wrapText="1"/>
    </xf>
    <xf numFmtId="0" fontId="37" fillId="22" borderId="0" xfId="0" applyFont="1" applyFill="1" applyAlignment="1">
      <alignment horizontal="left" vertical="top" wrapText="1"/>
    </xf>
    <xf numFmtId="2" fontId="31" fillId="22" borderId="14" xfId="42" applyNumberFormat="1" applyFont="1" applyFill="1" applyBorder="1" applyAlignment="1" applyProtection="1">
      <alignment horizontal="center" vertical="top" wrapText="1"/>
    </xf>
    <xf numFmtId="0" fontId="31" fillId="22" borderId="15" xfId="0" applyFont="1" applyFill="1" applyBorder="1" applyAlignment="1">
      <alignment horizontal="center" vertical="top" wrapText="1"/>
    </xf>
    <xf numFmtId="0" fontId="37" fillId="22" borderId="14" xfId="0" applyFont="1" applyFill="1" applyBorder="1" applyAlignment="1">
      <alignment horizontal="left" vertical="top" wrapText="1"/>
    </xf>
    <xf numFmtId="3" fontId="31" fillId="22" borderId="14" xfId="67" applyNumberFormat="1" applyFont="1" applyFill="1" applyBorder="1" applyAlignment="1" applyProtection="1">
      <alignment horizontal="center" vertical="top" wrapText="1"/>
      <protection locked="0"/>
    </xf>
    <xf numFmtId="2" fontId="31" fillId="22" borderId="14" xfId="67" applyNumberFormat="1" applyFont="1" applyFill="1" applyBorder="1" applyAlignment="1">
      <alignment horizontal="center" vertical="top" wrapText="1"/>
    </xf>
    <xf numFmtId="0" fontId="31" fillId="22" borderId="14" xfId="67" applyFont="1" applyFill="1" applyBorder="1" applyAlignment="1">
      <alignment horizontal="center" vertical="top" wrapText="1"/>
    </xf>
    <xf numFmtId="2" fontId="31" fillId="22" borderId="11" xfId="67" applyNumberFormat="1" applyFont="1" applyFill="1" applyBorder="1" applyAlignment="1" applyProtection="1">
      <alignment horizontal="center" vertical="top" wrapText="1"/>
      <protection locked="0"/>
    </xf>
    <xf numFmtId="0" fontId="32" fillId="22" borderId="11" xfId="67" applyFont="1" applyFill="1" applyBorder="1" applyAlignment="1" applyProtection="1">
      <alignment horizontal="center" vertical="top" wrapText="1"/>
      <protection locked="0"/>
    </xf>
    <xf numFmtId="0" fontId="37" fillId="22" borderId="14" xfId="67" applyFont="1" applyFill="1" applyBorder="1" applyAlignment="1" applyProtection="1">
      <alignment horizontal="center" vertical="top" wrapText="1"/>
      <protection locked="0"/>
    </xf>
    <xf numFmtId="0" fontId="31" fillId="22" borderId="10" xfId="0" applyFont="1" applyFill="1" applyBorder="1" applyAlignment="1">
      <alignment horizontal="left" vertical="top" wrapText="1"/>
    </xf>
    <xf numFmtId="0" fontId="31" fillId="22" borderId="0" xfId="0" applyFont="1" applyFill="1" applyAlignment="1">
      <alignment horizontal="center"/>
    </xf>
    <xf numFmtId="2" fontId="31" fillId="22" borderId="0" xfId="0" applyNumberFormat="1" applyFont="1" applyFill="1" applyAlignment="1">
      <alignment horizontal="center"/>
    </xf>
    <xf numFmtId="0" fontId="31" fillId="22" borderId="16" xfId="0" applyFont="1" applyFill="1" applyBorder="1" applyAlignment="1">
      <alignment horizontal="center" vertical="top" wrapText="1"/>
    </xf>
    <xf numFmtId="0" fontId="35" fillId="22" borderId="14" xfId="0" applyFont="1" applyFill="1" applyBorder="1" applyAlignment="1">
      <alignment horizontal="center" vertical="top" wrapText="1"/>
    </xf>
    <xf numFmtId="169" fontId="31" fillId="22" borderId="14" xfId="0" applyNumberFormat="1" applyFont="1" applyFill="1" applyBorder="1" applyAlignment="1">
      <alignment horizontal="center" vertical="top" wrapText="1"/>
    </xf>
    <xf numFmtId="0" fontId="31" fillId="22" borderId="11" xfId="0" applyFont="1" applyFill="1" applyBorder="1" applyAlignment="1">
      <alignment horizontal="left" vertical="top" wrapText="1"/>
    </xf>
    <xf numFmtId="0" fontId="32" fillId="22" borderId="13" xfId="0" applyFont="1" applyFill="1" applyBorder="1" applyAlignment="1">
      <alignment horizontal="left" vertical="top" wrapText="1"/>
    </xf>
    <xf numFmtId="2" fontId="31" fillId="22" borderId="11" xfId="0" applyNumberFormat="1" applyFont="1" applyFill="1" applyBorder="1" applyAlignment="1">
      <alignment horizontal="center" vertical="top" wrapText="1"/>
    </xf>
    <xf numFmtId="168" fontId="31" fillId="22" borderId="14" xfId="42" applyFont="1" applyFill="1" applyBorder="1" applyAlignment="1" applyProtection="1">
      <alignment horizontal="center" vertical="top" wrapText="1"/>
      <protection locked="0"/>
    </xf>
    <xf numFmtId="0" fontId="31" fillId="22" borderId="14" xfId="0" applyFont="1" applyFill="1" applyBorder="1" applyAlignment="1">
      <alignment horizontal="center" vertical="top"/>
    </xf>
    <xf numFmtId="9" fontId="31" fillId="22" borderId="14" xfId="67" applyNumberFormat="1" applyFont="1" applyFill="1" applyBorder="1" applyAlignment="1" applyProtection="1">
      <alignment horizontal="center" vertical="top" wrapText="1"/>
      <protection locked="0"/>
    </xf>
    <xf numFmtId="0" fontId="31" fillId="22" borderId="17" xfId="0" applyFont="1" applyFill="1" applyBorder="1" applyAlignment="1">
      <alignment horizontal="center"/>
    </xf>
    <xf numFmtId="0" fontId="32" fillId="22" borderId="11" xfId="0" applyFont="1" applyFill="1" applyBorder="1" applyAlignment="1">
      <alignment horizontal="left"/>
    </xf>
    <xf numFmtId="0" fontId="31" fillId="22" borderId="16" xfId="0" applyFont="1" applyFill="1" applyBorder="1" applyAlignment="1">
      <alignment horizontal="center"/>
    </xf>
    <xf numFmtId="2" fontId="31" fillId="22" borderId="16" xfId="0" applyNumberFormat="1" applyFont="1" applyFill="1" applyBorder="1" applyAlignment="1">
      <alignment horizontal="center" vertical="top" wrapText="1"/>
    </xf>
    <xf numFmtId="9" fontId="31" fillId="22" borderId="16" xfId="0" applyNumberFormat="1" applyFont="1" applyFill="1" applyBorder="1" applyAlignment="1">
      <alignment horizontal="center" vertical="top" wrapText="1"/>
    </xf>
    <xf numFmtId="0" fontId="35" fillId="22" borderId="15" xfId="0" applyFont="1" applyFill="1" applyBorder="1" applyAlignment="1">
      <alignment horizontal="left" vertical="center" wrapText="1"/>
    </xf>
    <xf numFmtId="0" fontId="31" fillId="22" borderId="18" xfId="0" applyFont="1" applyFill="1" applyBorder="1" applyAlignment="1">
      <alignment horizontal="left" vertical="top" wrapText="1"/>
    </xf>
    <xf numFmtId="0" fontId="31" fillId="22" borderId="15" xfId="0" applyFont="1" applyFill="1" applyBorder="1" applyAlignment="1">
      <alignment horizontal="left" vertical="top" wrapText="1"/>
    </xf>
    <xf numFmtId="0" fontId="31" fillId="22" borderId="11" xfId="0" applyFont="1" applyFill="1" applyBorder="1" applyAlignment="1">
      <alignment horizontal="center" vertical="top"/>
    </xf>
    <xf numFmtId="0" fontId="31" fillId="22" borderId="0" xfId="0" applyFont="1" applyFill="1" applyAlignment="1">
      <alignment horizontal="center" vertical="top"/>
    </xf>
    <xf numFmtId="0" fontId="31" fillId="22" borderId="0" xfId="0" applyFont="1" applyFill="1" applyBorder="1" applyAlignment="1">
      <alignment horizontal="center" vertical="top"/>
    </xf>
    <xf numFmtId="4" fontId="31" fillId="22" borderId="13" xfId="0" applyNumberFormat="1" applyFont="1" applyFill="1" applyBorder="1" applyAlignment="1">
      <alignment horizontal="center" vertical="center" wrapText="1"/>
    </xf>
    <xf numFmtId="2" fontId="31" fillId="22" borderId="14" xfId="0" applyNumberFormat="1" applyFont="1" applyFill="1" applyBorder="1" applyAlignment="1">
      <alignment horizontal="center" vertical="top"/>
    </xf>
    <xf numFmtId="168" fontId="31" fillId="22" borderId="14" xfId="42" applyFont="1" applyFill="1" applyBorder="1" applyAlignment="1" applyProtection="1">
      <alignment horizontal="center" vertical="top"/>
    </xf>
    <xf numFmtId="1" fontId="31" fillId="22" borderId="13" xfId="0" applyNumberFormat="1" applyFont="1" applyFill="1" applyBorder="1" applyAlignment="1">
      <alignment horizontal="center" vertical="top" wrapText="1"/>
    </xf>
    <xf numFmtId="4" fontId="36" fillId="22" borderId="14" xfId="0" applyNumberFormat="1" applyFont="1" applyFill="1" applyBorder="1" applyAlignment="1">
      <alignment horizontal="center" vertical="top"/>
    </xf>
    <xf numFmtId="0" fontId="36" fillId="22" borderId="14" xfId="0" applyFont="1" applyFill="1" applyBorder="1" applyAlignment="1">
      <alignment horizontal="center" vertical="top"/>
    </xf>
    <xf numFmtId="1" fontId="31" fillId="22" borderId="14" xfId="0" applyNumberFormat="1" applyFont="1" applyFill="1" applyBorder="1" applyAlignment="1">
      <alignment horizontal="center" vertical="top" wrapText="1"/>
    </xf>
    <xf numFmtId="2" fontId="37" fillId="22" borderId="14" xfId="42" applyNumberFormat="1" applyFont="1" applyFill="1" applyBorder="1" applyAlignment="1" applyProtection="1">
      <alignment horizontal="center" vertical="top" wrapText="1"/>
      <protection locked="0"/>
    </xf>
    <xf numFmtId="9" fontId="37" fillId="22" borderId="14" xfId="0" applyNumberFormat="1" applyFont="1" applyFill="1" applyBorder="1" applyAlignment="1">
      <alignment horizontal="center" vertical="top" wrapText="1"/>
    </xf>
    <xf numFmtId="0" fontId="37" fillId="22" borderId="14" xfId="0" applyFont="1" applyFill="1" applyBorder="1" applyAlignment="1">
      <alignment horizontal="center" vertical="top" wrapText="1"/>
    </xf>
    <xf numFmtId="0" fontId="38" fillId="22" borderId="14" xfId="67" applyFont="1" applyFill="1" applyBorder="1" applyAlignment="1" applyProtection="1">
      <alignment horizontal="center" vertical="top" wrapText="1"/>
      <protection locked="0"/>
    </xf>
    <xf numFmtId="2" fontId="32" fillId="22" borderId="14" xfId="0" applyNumberFormat="1" applyFont="1" applyFill="1" applyBorder="1" applyAlignment="1">
      <alignment horizontal="center" vertical="center"/>
    </xf>
    <xf numFmtId="168" fontId="32" fillId="22" borderId="14" xfId="0" applyNumberFormat="1" applyFont="1" applyFill="1" applyBorder="1" applyAlignment="1">
      <alignment horizontal="center" vertical="center"/>
    </xf>
    <xf numFmtId="2" fontId="31" fillId="22" borderId="11" xfId="0" applyNumberFormat="1" applyFont="1" applyFill="1" applyBorder="1" applyAlignment="1">
      <alignment horizontal="center" vertical="top"/>
    </xf>
    <xf numFmtId="5" fontId="32" fillId="22" borderId="14" xfId="0" applyNumberFormat="1" applyFont="1" applyFill="1" applyBorder="1" applyAlignment="1">
      <alignment horizontal="center" vertical="center"/>
    </xf>
    <xf numFmtId="4" fontId="32" fillId="22" borderId="14" xfId="0" applyNumberFormat="1" applyFont="1" applyFill="1" applyBorder="1" applyAlignment="1">
      <alignment horizontal="center" vertical="center"/>
    </xf>
  </cellXfs>
  <cellStyles count="94">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ccent" xfId="19"/>
    <cellStyle name="Accent 1" xfId="20"/>
    <cellStyle name="Accent 1 1" xfId="21"/>
    <cellStyle name="Accent 2" xfId="22"/>
    <cellStyle name="Accent 2 1" xfId="23"/>
    <cellStyle name="Accent 3" xfId="24"/>
    <cellStyle name="Accent 3 1" xfId="25"/>
    <cellStyle name="Accent 4" xfId="26"/>
    <cellStyle name="Akcent 1" xfId="27" builtinId="29" customBuiltin="1"/>
    <cellStyle name="Akcent 2" xfId="28" builtinId="33" customBuiltin="1"/>
    <cellStyle name="Akcent 3" xfId="29" builtinId="37" customBuiltin="1"/>
    <cellStyle name="Akcent 4" xfId="30" builtinId="41" customBuiltin="1"/>
    <cellStyle name="Akcent 5" xfId="31" builtinId="45" customBuiltin="1"/>
    <cellStyle name="Akcent 6" xfId="32" builtinId="49" customBuiltin="1"/>
    <cellStyle name="Bad" xfId="33"/>
    <cellStyle name="Bad 1" xfId="34"/>
    <cellStyle name="Comma [0]_laroux" xfId="35"/>
    <cellStyle name="Comma_laroux" xfId="36"/>
    <cellStyle name="Currency [0]_laroux" xfId="37"/>
    <cellStyle name="Currency_laroux" xfId="38"/>
    <cellStyle name="Dane wejściowe" xfId="39" builtinId="20" customBuiltin="1"/>
    <cellStyle name="Dane wyjściowe" xfId="40" builtinId="21" customBuiltin="1"/>
    <cellStyle name="Dobre" xfId="41" builtinId="26" customBuiltin="1"/>
    <cellStyle name="Dziesiętny" xfId="42" builtinId="3"/>
    <cellStyle name="Error" xfId="43"/>
    <cellStyle name="Error 1" xfId="44"/>
    <cellStyle name="Excel Built-in Normal" xfId="45"/>
    <cellStyle name="Footnote" xfId="46"/>
    <cellStyle name="Footnote 1" xfId="47"/>
    <cellStyle name="Good" xfId="48"/>
    <cellStyle name="Good 1" xfId="49"/>
    <cellStyle name="Heading" xfId="50"/>
    <cellStyle name="Heading 1" xfId="51"/>
    <cellStyle name="Heading 1 1" xfId="52"/>
    <cellStyle name="Heading 2" xfId="53"/>
    <cellStyle name="Heading 2 1" xfId="54"/>
    <cellStyle name="Heading 3" xfId="55"/>
    <cellStyle name="Komórka połączona" xfId="56" builtinId="24" customBuiltin="1"/>
    <cellStyle name="Komórka zaznaczona" xfId="57" builtinId="23" customBuiltin="1"/>
    <cellStyle name="Nagłówek 1" xfId="58" builtinId="16" customBuiltin="1"/>
    <cellStyle name="Nagłówek 2" xfId="59" builtinId="17" customBuiltin="1"/>
    <cellStyle name="Nagłówek 3" xfId="60" builtinId="18" customBuiltin="1"/>
    <cellStyle name="Nagłówek 4" xfId="61" builtinId="19" customBuiltin="1"/>
    <cellStyle name="Neutral" xfId="62"/>
    <cellStyle name="Neutral 1" xfId="63"/>
    <cellStyle name="Neutralne" xfId="64" builtinId="28" customBuiltin="1"/>
    <cellStyle name="Normal_laroux" xfId="65"/>
    <cellStyle name="normální_laroux" xfId="66"/>
    <cellStyle name="Normalny" xfId="0" builtinId="0"/>
    <cellStyle name="Normalny 2" xfId="67"/>
    <cellStyle name="Normalny 2 2" xfId="68"/>
    <cellStyle name="Normalny 2_SPRZET 2014" xfId="69"/>
    <cellStyle name="Normalny 3" xfId="70"/>
    <cellStyle name="Normalny 4" xfId="71"/>
    <cellStyle name="Normalny 5" xfId="72"/>
    <cellStyle name="Normalny 6" xfId="73"/>
    <cellStyle name="Note" xfId="74"/>
    <cellStyle name="Note 1" xfId="75"/>
    <cellStyle name="Obliczenia" xfId="76" builtinId="22" customBuiltin="1"/>
    <cellStyle name="Procentowy 2" xfId="77"/>
    <cellStyle name="Procentowy 3" xfId="78"/>
    <cellStyle name="Procentowy 4" xfId="79"/>
    <cellStyle name="Status" xfId="80"/>
    <cellStyle name="Status 1" xfId="81"/>
    <cellStyle name="Styl 1" xfId="82"/>
    <cellStyle name="Suma" xfId="83" builtinId="25" customBuiltin="1"/>
    <cellStyle name="Tekst objaśnienia" xfId="84" builtinId="53" customBuiltin="1"/>
    <cellStyle name="Tekst ostrzeżenia" xfId="85" builtinId="11" customBuiltin="1"/>
    <cellStyle name="Text" xfId="86"/>
    <cellStyle name="Text 1" xfId="87"/>
    <cellStyle name="Tytuł" xfId="88" builtinId="15" customBuiltin="1"/>
    <cellStyle name="Uwaga" xfId="89" builtinId="10" customBuiltin="1"/>
    <cellStyle name="Walutowy 2 2" xfId="90"/>
    <cellStyle name="Warning" xfId="91"/>
    <cellStyle name="Warning 1" xfId="92"/>
    <cellStyle name="Złe" xfId="93" builtinId="27"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tabSelected="1" zoomScaleNormal="100" zoomScaleSheetLayoutView="75" zoomScalePageLayoutView="85" workbookViewId="0">
      <selection activeCell="P8" sqref="P8"/>
    </sheetView>
  </sheetViews>
  <sheetFormatPr defaultRowHeight="15.75"/>
  <cols>
    <col min="1" max="1" width="4.625" style="75" customWidth="1"/>
    <col min="2" max="2" width="69" style="11" customWidth="1"/>
    <col min="3" max="3" width="4.875" style="55" bestFit="1" customWidth="1"/>
    <col min="4" max="4" width="10.75" style="55" customWidth="1"/>
    <col min="5" max="5" width="10.25" style="55" customWidth="1"/>
    <col min="6" max="6" width="18.5" style="55" customWidth="1"/>
    <col min="7" max="7" width="9" style="55"/>
    <col min="8" max="8" width="8.875" style="55" customWidth="1"/>
    <col min="9" max="9" width="18.625" style="55" customWidth="1"/>
    <col min="10" max="10" width="14.5" style="41" customWidth="1"/>
    <col min="11" max="16384" width="9" style="11"/>
  </cols>
  <sheetData>
    <row r="1" spans="1:10" s="5" customFormat="1" ht="17.100000000000001" customHeight="1">
      <c r="A1" s="1"/>
      <c r="B1" s="2" t="s">
        <v>64</v>
      </c>
      <c r="C1" s="1"/>
      <c r="D1" s="1"/>
      <c r="E1" s="3"/>
      <c r="F1" s="4"/>
      <c r="G1" s="1"/>
      <c r="H1" s="1"/>
      <c r="I1" s="3" t="s">
        <v>63</v>
      </c>
      <c r="J1" s="1"/>
    </row>
    <row r="2" spans="1:10" s="5" customFormat="1" ht="14.25" customHeight="1">
      <c r="A2" s="1"/>
      <c r="B2" s="6"/>
      <c r="C2" s="1"/>
      <c r="D2" s="1"/>
      <c r="E2" s="1"/>
      <c r="F2" s="7"/>
      <c r="G2" s="8"/>
      <c r="H2" s="1"/>
      <c r="I2" s="7"/>
      <c r="J2" s="1"/>
    </row>
    <row r="3" spans="1:10">
      <c r="A3" s="9"/>
      <c r="B3" s="10" t="s">
        <v>65</v>
      </c>
      <c r="C3" s="1"/>
      <c r="D3" s="1"/>
      <c r="E3" s="1"/>
      <c r="F3" s="1"/>
      <c r="G3" s="1"/>
      <c r="H3" s="1"/>
      <c r="I3" s="7"/>
      <c r="J3" s="1"/>
    </row>
    <row r="4" spans="1:10">
      <c r="A4" s="12"/>
      <c r="B4" s="13" t="s">
        <v>48</v>
      </c>
      <c r="C4" s="1"/>
      <c r="D4" s="1"/>
      <c r="E4" s="1"/>
      <c r="F4" s="1"/>
      <c r="G4" s="1"/>
      <c r="H4" s="1"/>
      <c r="I4" s="1"/>
      <c r="J4" s="1"/>
    </row>
    <row r="5" spans="1:10" ht="63">
      <c r="A5" s="14" t="s">
        <v>2</v>
      </c>
      <c r="B5" s="15" t="s">
        <v>3</v>
      </c>
      <c r="C5" s="16" t="s">
        <v>4</v>
      </c>
      <c r="D5" s="16" t="s">
        <v>5</v>
      </c>
      <c r="E5" s="16" t="s">
        <v>6</v>
      </c>
      <c r="F5" s="17" t="s">
        <v>7</v>
      </c>
      <c r="G5" s="18" t="s">
        <v>8</v>
      </c>
      <c r="H5" s="16" t="s">
        <v>9</v>
      </c>
      <c r="I5" s="16" t="s">
        <v>10</v>
      </c>
      <c r="J5" s="16" t="s">
        <v>11</v>
      </c>
    </row>
    <row r="6" spans="1:10">
      <c r="A6" s="58"/>
      <c r="B6" s="20"/>
      <c r="C6" s="19"/>
      <c r="D6" s="21" t="s">
        <v>12</v>
      </c>
      <c r="E6" s="22" t="s">
        <v>13</v>
      </c>
      <c r="F6" s="22" t="s">
        <v>14</v>
      </c>
      <c r="G6" s="22"/>
      <c r="H6" s="22" t="s">
        <v>15</v>
      </c>
      <c r="I6" s="22" t="s">
        <v>16</v>
      </c>
      <c r="J6" s="22"/>
    </row>
    <row r="7" spans="1:10" ht="199.9" customHeight="1">
      <c r="A7" s="27" t="s">
        <v>17</v>
      </c>
      <c r="B7" s="39" t="s">
        <v>45</v>
      </c>
      <c r="C7" s="23" t="s">
        <v>24</v>
      </c>
      <c r="D7" s="23">
        <v>960</v>
      </c>
      <c r="E7" s="24"/>
      <c r="F7" s="78">
        <f t="shared" ref="F7:F20" si="0">D7*E7</f>
        <v>0</v>
      </c>
      <c r="G7" s="25"/>
      <c r="H7" s="64"/>
      <c r="I7" s="79">
        <f t="shared" ref="I7:I20" si="1">F7*1.08</f>
        <v>0</v>
      </c>
      <c r="J7" s="64"/>
    </row>
    <row r="8" spans="1:10" ht="201.6" customHeight="1">
      <c r="A8" s="27" t="s">
        <v>19</v>
      </c>
      <c r="B8" s="39" t="s">
        <v>1</v>
      </c>
      <c r="C8" s="23" t="s">
        <v>24</v>
      </c>
      <c r="D8" s="23">
        <v>1440</v>
      </c>
      <c r="E8" s="24"/>
      <c r="F8" s="78">
        <f t="shared" si="0"/>
        <v>0</v>
      </c>
      <c r="G8" s="25"/>
      <c r="H8" s="64"/>
      <c r="I8" s="79">
        <f t="shared" si="1"/>
        <v>0</v>
      </c>
      <c r="J8" s="64"/>
    </row>
    <row r="9" spans="1:10" ht="112.15" customHeight="1">
      <c r="A9" s="27" t="s">
        <v>20</v>
      </c>
      <c r="B9" s="39" t="s">
        <v>36</v>
      </c>
      <c r="C9" s="23" t="s">
        <v>24</v>
      </c>
      <c r="D9" s="23">
        <v>1536</v>
      </c>
      <c r="E9" s="24"/>
      <c r="F9" s="78">
        <f t="shared" si="0"/>
        <v>0</v>
      </c>
      <c r="G9" s="25"/>
      <c r="H9" s="64"/>
      <c r="I9" s="79">
        <f t="shared" si="1"/>
        <v>0</v>
      </c>
      <c r="J9" s="64"/>
    </row>
    <row r="10" spans="1:10" ht="199.15" customHeight="1">
      <c r="A10" s="27" t="s">
        <v>21</v>
      </c>
      <c r="B10" s="39" t="s">
        <v>46</v>
      </c>
      <c r="C10" s="23" t="s">
        <v>24</v>
      </c>
      <c r="D10" s="23">
        <v>1152</v>
      </c>
      <c r="E10" s="24"/>
      <c r="F10" s="78">
        <f t="shared" si="0"/>
        <v>0</v>
      </c>
      <c r="G10" s="25"/>
      <c r="H10" s="64"/>
      <c r="I10" s="79">
        <f t="shared" si="1"/>
        <v>0</v>
      </c>
      <c r="J10" s="64"/>
    </row>
    <row r="11" spans="1:10" ht="45" customHeight="1">
      <c r="A11" s="38" t="s">
        <v>22</v>
      </c>
      <c r="B11" s="43" t="s">
        <v>52</v>
      </c>
      <c r="C11" s="77" t="s">
        <v>24</v>
      </c>
      <c r="D11" s="80">
        <v>13</v>
      </c>
      <c r="E11" s="81"/>
      <c r="F11" s="78">
        <f t="shared" si="0"/>
        <v>0</v>
      </c>
      <c r="G11" s="81"/>
      <c r="H11" s="81"/>
      <c r="I11" s="79">
        <f t="shared" si="1"/>
        <v>0</v>
      </c>
      <c r="J11" s="82"/>
    </row>
    <row r="12" spans="1:10" ht="121.15" customHeight="1">
      <c r="A12" s="23" t="s">
        <v>23</v>
      </c>
      <c r="B12" s="39" t="s">
        <v>62</v>
      </c>
      <c r="C12" s="77" t="s">
        <v>24</v>
      </c>
      <c r="D12" s="83">
        <v>11</v>
      </c>
      <c r="E12" s="81"/>
      <c r="F12" s="78">
        <f t="shared" si="0"/>
        <v>0</v>
      </c>
      <c r="G12" s="81"/>
      <c r="H12" s="81"/>
      <c r="I12" s="79">
        <f t="shared" si="1"/>
        <v>0</v>
      </c>
      <c r="J12" s="82"/>
    </row>
    <row r="13" spans="1:10" ht="94.5">
      <c r="A13" s="23" t="s">
        <v>25</v>
      </c>
      <c r="B13" s="44" t="s">
        <v>56</v>
      </c>
      <c r="C13" s="23" t="s">
        <v>24</v>
      </c>
      <c r="D13" s="23">
        <v>13</v>
      </c>
      <c r="E13" s="45"/>
      <c r="F13" s="78">
        <f t="shared" si="0"/>
        <v>0</v>
      </c>
      <c r="G13" s="25"/>
      <c r="H13" s="23"/>
      <c r="I13" s="79">
        <f t="shared" si="1"/>
        <v>0</v>
      </c>
      <c r="J13" s="23"/>
    </row>
    <row r="14" spans="1:10" s="5" customFormat="1" ht="110.25">
      <c r="A14" s="46" t="s">
        <v>26</v>
      </c>
      <c r="B14" s="47" t="s">
        <v>54</v>
      </c>
      <c r="C14" s="23" t="s">
        <v>24</v>
      </c>
      <c r="D14" s="48">
        <v>16</v>
      </c>
      <c r="E14" s="49"/>
      <c r="F14" s="78">
        <f t="shared" si="0"/>
        <v>0</v>
      </c>
      <c r="G14" s="25"/>
      <c r="H14" s="23"/>
      <c r="I14" s="79">
        <f t="shared" si="1"/>
        <v>0</v>
      </c>
      <c r="J14" s="50"/>
    </row>
    <row r="15" spans="1:10" ht="100.9" customHeight="1">
      <c r="A15" s="23" t="s">
        <v>27</v>
      </c>
      <c r="B15" s="47" t="s">
        <v>53</v>
      </c>
      <c r="C15" s="23" t="s">
        <v>24</v>
      </c>
      <c r="D15" s="35">
        <v>2</v>
      </c>
      <c r="E15" s="51"/>
      <c r="F15" s="78">
        <f t="shared" si="0"/>
        <v>0</v>
      </c>
      <c r="G15" s="25"/>
      <c r="H15" s="23"/>
      <c r="I15" s="79">
        <f t="shared" si="1"/>
        <v>0</v>
      </c>
      <c r="J15" s="52"/>
    </row>
    <row r="16" spans="1:10" ht="179.45" customHeight="1">
      <c r="A16" s="23" t="s">
        <v>28</v>
      </c>
      <c r="B16" s="47" t="s">
        <v>55</v>
      </c>
      <c r="C16" s="23" t="s">
        <v>24</v>
      </c>
      <c r="D16" s="35">
        <v>4</v>
      </c>
      <c r="E16" s="51"/>
      <c r="F16" s="78">
        <f t="shared" si="0"/>
        <v>0</v>
      </c>
      <c r="G16" s="25"/>
      <c r="H16" s="23"/>
      <c r="I16" s="79">
        <f t="shared" si="1"/>
        <v>0</v>
      </c>
      <c r="J16" s="52"/>
    </row>
    <row r="17" spans="1:10" ht="390" customHeight="1">
      <c r="A17" s="23" t="s">
        <v>29</v>
      </c>
      <c r="B17" s="47" t="s">
        <v>50</v>
      </c>
      <c r="C17" s="47" t="s">
        <v>24</v>
      </c>
      <c r="D17" s="53">
        <v>3</v>
      </c>
      <c r="E17" s="84"/>
      <c r="F17" s="78">
        <f t="shared" si="0"/>
        <v>0</v>
      </c>
      <c r="G17" s="85"/>
      <c r="H17" s="86"/>
      <c r="I17" s="79">
        <f t="shared" si="1"/>
        <v>0</v>
      </c>
      <c r="J17" s="87"/>
    </row>
    <row r="18" spans="1:10" ht="379.15" customHeight="1">
      <c r="A18" s="23" t="s">
        <v>30</v>
      </c>
      <c r="B18" s="47" t="s">
        <v>51</v>
      </c>
      <c r="C18" s="47" t="s">
        <v>24</v>
      </c>
      <c r="D18" s="53">
        <v>50</v>
      </c>
      <c r="E18" s="84"/>
      <c r="F18" s="78">
        <f t="shared" si="0"/>
        <v>0</v>
      </c>
      <c r="G18" s="85"/>
      <c r="H18" s="86"/>
      <c r="I18" s="79">
        <f t="shared" si="1"/>
        <v>0</v>
      </c>
      <c r="J18" s="87"/>
    </row>
    <row r="19" spans="1:10" ht="65.45" customHeight="1">
      <c r="A19" s="23" t="s">
        <v>31</v>
      </c>
      <c r="B19" s="47" t="s">
        <v>49</v>
      </c>
      <c r="C19" s="47" t="s">
        <v>24</v>
      </c>
      <c r="D19" s="53">
        <v>7</v>
      </c>
      <c r="E19" s="84"/>
      <c r="F19" s="78">
        <f t="shared" si="0"/>
        <v>0</v>
      </c>
      <c r="G19" s="85"/>
      <c r="H19" s="86"/>
      <c r="I19" s="79">
        <f t="shared" si="1"/>
        <v>0</v>
      </c>
      <c r="J19" s="87"/>
    </row>
    <row r="20" spans="1:10" ht="174.6" customHeight="1">
      <c r="A20" s="23" t="s">
        <v>32</v>
      </c>
      <c r="B20" s="47" t="s">
        <v>57</v>
      </c>
      <c r="C20" s="47" t="s">
        <v>24</v>
      </c>
      <c r="D20" s="53">
        <v>40</v>
      </c>
      <c r="E20" s="84"/>
      <c r="F20" s="78">
        <f t="shared" si="0"/>
        <v>0</v>
      </c>
      <c r="G20" s="85"/>
      <c r="H20" s="86"/>
      <c r="I20" s="79">
        <f t="shared" si="1"/>
        <v>0</v>
      </c>
      <c r="J20" s="87"/>
    </row>
    <row r="21" spans="1:10" ht="15.75" customHeight="1">
      <c r="A21" s="27"/>
      <c r="B21" s="39" t="s">
        <v>33</v>
      </c>
      <c r="C21" s="23"/>
      <c r="D21" s="23"/>
      <c r="E21" s="24"/>
      <c r="F21" s="78"/>
      <c r="G21" s="25"/>
      <c r="H21" s="64"/>
      <c r="I21" s="79"/>
      <c r="J21" s="64"/>
    </row>
    <row r="22" spans="1:10" ht="31.5">
      <c r="A22" s="27"/>
      <c r="B22" s="28" t="s">
        <v>47</v>
      </c>
      <c r="C22" s="29"/>
      <c r="D22" s="64"/>
      <c r="E22" s="64"/>
      <c r="F22" s="64"/>
      <c r="G22" s="25"/>
      <c r="H22" s="64"/>
      <c r="I22" s="78"/>
      <c r="J22" s="64"/>
    </row>
    <row r="23" spans="1:10" ht="63">
      <c r="A23" s="1"/>
      <c r="B23" s="54"/>
      <c r="C23" s="23"/>
      <c r="D23" s="31"/>
      <c r="E23" s="32" t="s">
        <v>7</v>
      </c>
      <c r="F23" s="91">
        <f>SUM(F7:F20)</f>
        <v>0</v>
      </c>
      <c r="G23" s="31" t="s">
        <v>34</v>
      </c>
      <c r="H23" s="33" t="s">
        <v>10</v>
      </c>
      <c r="I23" s="89">
        <f>SUM(I7:I20)</f>
        <v>0</v>
      </c>
      <c r="J23" s="23"/>
    </row>
    <row r="24" spans="1:10">
      <c r="A24" s="1"/>
      <c r="B24" s="6"/>
      <c r="C24" s="1"/>
      <c r="D24" s="34"/>
      <c r="E24" s="40"/>
      <c r="G24" s="34"/>
      <c r="H24" s="42"/>
      <c r="I24" s="56"/>
      <c r="J24" s="1"/>
    </row>
    <row r="25" spans="1:10" s="5" customFormat="1">
      <c r="A25" s="1"/>
      <c r="B25" s="10" t="s">
        <v>66</v>
      </c>
      <c r="C25" s="1"/>
      <c r="D25" s="1"/>
      <c r="E25" s="1"/>
      <c r="F25" s="1"/>
      <c r="G25" s="1"/>
      <c r="H25" s="1"/>
      <c r="I25" s="1"/>
      <c r="J25" s="1"/>
    </row>
    <row r="26" spans="1:10" s="5" customFormat="1">
      <c r="A26" s="1"/>
      <c r="B26" s="61" t="s">
        <v>35</v>
      </c>
      <c r="C26" s="1"/>
      <c r="D26" s="1"/>
      <c r="E26" s="1"/>
      <c r="F26" s="1"/>
      <c r="G26" s="1"/>
      <c r="H26" s="1"/>
      <c r="I26" s="1"/>
      <c r="J26" s="57"/>
    </row>
    <row r="27" spans="1:10" ht="63">
      <c r="A27" s="14" t="s">
        <v>2</v>
      </c>
      <c r="B27" s="15" t="s">
        <v>3</v>
      </c>
      <c r="C27" s="16" t="s">
        <v>4</v>
      </c>
      <c r="D27" s="16" t="s">
        <v>5</v>
      </c>
      <c r="E27" s="16" t="s">
        <v>6</v>
      </c>
      <c r="F27" s="17" t="s">
        <v>7</v>
      </c>
      <c r="G27" s="18" t="s">
        <v>8</v>
      </c>
      <c r="H27" s="16" t="s">
        <v>9</v>
      </c>
      <c r="I27" s="16" t="s">
        <v>10</v>
      </c>
      <c r="J27" s="16" t="s">
        <v>11</v>
      </c>
    </row>
    <row r="28" spans="1:10">
      <c r="A28" s="58"/>
      <c r="B28" s="20"/>
      <c r="C28" s="19"/>
      <c r="D28" s="21" t="s">
        <v>12</v>
      </c>
      <c r="E28" s="22" t="s">
        <v>13</v>
      </c>
      <c r="F28" s="22" t="s">
        <v>14</v>
      </c>
      <c r="G28" s="22"/>
      <c r="H28" s="22" t="s">
        <v>15</v>
      </c>
      <c r="I28" s="22" t="s">
        <v>16</v>
      </c>
      <c r="J28" s="22"/>
    </row>
    <row r="29" spans="1:10" ht="153.75" customHeight="1">
      <c r="A29" s="27" t="s">
        <v>17</v>
      </c>
      <c r="B29" s="28" t="s">
        <v>0</v>
      </c>
      <c r="C29" s="23" t="s">
        <v>18</v>
      </c>
      <c r="D29" s="23">
        <v>100</v>
      </c>
      <c r="E29" s="24"/>
      <c r="F29" s="63">
        <f>D29*E29</f>
        <v>0</v>
      </c>
      <c r="G29" s="65"/>
      <c r="H29" s="23"/>
      <c r="I29" s="59">
        <f>F29*1.08</f>
        <v>0</v>
      </c>
      <c r="J29" s="23"/>
    </row>
    <row r="30" spans="1:10" ht="63">
      <c r="A30" s="1"/>
      <c r="B30" s="6"/>
      <c r="C30" s="23"/>
      <c r="D30" s="31"/>
      <c r="E30" s="32" t="s">
        <v>7</v>
      </c>
      <c r="F30" s="89">
        <f>F29</f>
        <v>0</v>
      </c>
      <c r="G30" s="31" t="s">
        <v>34</v>
      </c>
      <c r="H30" s="33" t="s">
        <v>10</v>
      </c>
      <c r="I30" s="92">
        <f>I29</f>
        <v>0</v>
      </c>
      <c r="J30" s="23"/>
    </row>
    <row r="31" spans="1:10">
      <c r="J31" s="66"/>
    </row>
    <row r="32" spans="1:10">
      <c r="A32" s="76"/>
      <c r="B32" s="67" t="s">
        <v>67</v>
      </c>
      <c r="C32" s="41"/>
      <c r="D32" s="41"/>
      <c r="E32" s="41"/>
      <c r="F32" s="41"/>
      <c r="G32" s="41"/>
      <c r="H32" s="41"/>
      <c r="I32" s="41"/>
    </row>
    <row r="33" spans="1:10">
      <c r="A33" s="12"/>
      <c r="B33" s="13" t="s">
        <v>58</v>
      </c>
      <c r="C33" s="57"/>
      <c r="D33" s="68"/>
      <c r="E33" s="57"/>
      <c r="F33" s="69"/>
      <c r="G33" s="70"/>
      <c r="H33" s="57"/>
      <c r="I33" s="57"/>
      <c r="J33" s="57"/>
    </row>
    <row r="34" spans="1:10" ht="63">
      <c r="A34" s="14" t="s">
        <v>2</v>
      </c>
      <c r="B34" s="15" t="s">
        <v>3</v>
      </c>
      <c r="C34" s="16" t="s">
        <v>4</v>
      </c>
      <c r="D34" s="16" t="s">
        <v>5</v>
      </c>
      <c r="E34" s="16" t="s">
        <v>6</v>
      </c>
      <c r="F34" s="17" t="s">
        <v>7</v>
      </c>
      <c r="G34" s="18" t="s">
        <v>8</v>
      </c>
      <c r="H34" s="16" t="s">
        <v>9</v>
      </c>
      <c r="I34" s="16" t="s">
        <v>10</v>
      </c>
      <c r="J34" s="16" t="s">
        <v>11</v>
      </c>
    </row>
    <row r="35" spans="1:10">
      <c r="A35" s="58"/>
      <c r="B35" s="71"/>
      <c r="C35" s="19"/>
      <c r="D35" s="21" t="s">
        <v>12</v>
      </c>
      <c r="E35" s="22" t="s">
        <v>13</v>
      </c>
      <c r="F35" s="22" t="s">
        <v>14</v>
      </c>
      <c r="G35" s="22"/>
      <c r="H35" s="22" t="s">
        <v>15</v>
      </c>
      <c r="I35" s="22" t="s">
        <v>16</v>
      </c>
      <c r="J35" s="22"/>
    </row>
    <row r="36" spans="1:10" ht="78.75">
      <c r="A36" s="23" t="s">
        <v>17</v>
      </c>
      <c r="B36" s="72" t="s">
        <v>37</v>
      </c>
      <c r="C36" s="23"/>
      <c r="D36" s="64"/>
      <c r="E36" s="64"/>
      <c r="F36" s="64"/>
      <c r="G36" s="64"/>
      <c r="H36" s="64"/>
      <c r="I36" s="64"/>
      <c r="J36" s="26"/>
    </row>
    <row r="37" spans="1:10" s="5" customFormat="1" ht="31.5">
      <c r="A37" s="23" t="s">
        <v>38</v>
      </c>
      <c r="B37" s="73" t="s">
        <v>39</v>
      </c>
      <c r="C37" s="23" t="s">
        <v>18</v>
      </c>
      <c r="D37" s="27">
        <v>300</v>
      </c>
      <c r="E37" s="30"/>
      <c r="F37" s="78">
        <f>D37*E37</f>
        <v>0</v>
      </c>
      <c r="G37" s="78"/>
      <c r="H37" s="78"/>
      <c r="I37" s="78">
        <f>F37*1.08</f>
        <v>0</v>
      </c>
      <c r="J37" s="26"/>
    </row>
    <row r="38" spans="1:10" s="5" customFormat="1" ht="31.5">
      <c r="A38" s="36" t="s">
        <v>40</v>
      </c>
      <c r="B38" s="72" t="s">
        <v>41</v>
      </c>
      <c r="C38" s="23" t="s">
        <v>18</v>
      </c>
      <c r="D38" s="27">
        <v>300</v>
      </c>
      <c r="E38" s="30"/>
      <c r="F38" s="78">
        <f t="shared" ref="F38:F43" si="2">D38*E38</f>
        <v>0</v>
      </c>
      <c r="G38" s="78"/>
      <c r="H38" s="78"/>
      <c r="I38" s="78">
        <f t="shared" ref="I38:I43" si="3">F38*1.08</f>
        <v>0</v>
      </c>
      <c r="J38" s="26"/>
    </row>
    <row r="39" spans="1:10" ht="31.5">
      <c r="A39" s="23" t="s">
        <v>42</v>
      </c>
      <c r="B39" s="73" t="s">
        <v>43</v>
      </c>
      <c r="C39" s="23" t="s">
        <v>18</v>
      </c>
      <c r="D39" s="27">
        <v>60</v>
      </c>
      <c r="E39" s="30"/>
      <c r="F39" s="78">
        <f t="shared" si="2"/>
        <v>0</v>
      </c>
      <c r="G39" s="78"/>
      <c r="H39" s="78"/>
      <c r="I39" s="78">
        <f t="shared" si="3"/>
        <v>0</v>
      </c>
      <c r="J39" s="26"/>
    </row>
    <row r="40" spans="1:10" ht="256.89999999999998" customHeight="1">
      <c r="A40" s="36" t="s">
        <v>19</v>
      </c>
      <c r="B40" s="60" t="s">
        <v>59</v>
      </c>
      <c r="C40" s="36" t="s">
        <v>18</v>
      </c>
      <c r="D40" s="36">
        <v>50</v>
      </c>
      <c r="E40" s="62"/>
      <c r="F40" s="78">
        <f t="shared" si="2"/>
        <v>0</v>
      </c>
      <c r="G40" s="78"/>
      <c r="H40" s="78"/>
      <c r="I40" s="78">
        <f t="shared" si="3"/>
        <v>0</v>
      </c>
      <c r="J40" s="37"/>
    </row>
    <row r="41" spans="1:10" ht="262.89999999999998" customHeight="1">
      <c r="A41" s="36" t="s">
        <v>20</v>
      </c>
      <c r="B41" s="60" t="s">
        <v>60</v>
      </c>
      <c r="C41" s="36" t="s">
        <v>18</v>
      </c>
      <c r="D41" s="74">
        <v>50</v>
      </c>
      <c r="E41" s="90"/>
      <c r="F41" s="78">
        <f t="shared" si="2"/>
        <v>0</v>
      </c>
      <c r="G41" s="78"/>
      <c r="H41" s="78"/>
      <c r="I41" s="78">
        <f t="shared" si="3"/>
        <v>0</v>
      </c>
      <c r="J41" s="37"/>
    </row>
    <row r="42" spans="1:10" ht="204.75">
      <c r="A42" s="36" t="s">
        <v>21</v>
      </c>
      <c r="B42" s="60" t="s">
        <v>61</v>
      </c>
      <c r="C42" s="36" t="s">
        <v>18</v>
      </c>
      <c r="D42" s="36">
        <v>1000</v>
      </c>
      <c r="E42" s="62"/>
      <c r="F42" s="78">
        <f t="shared" si="2"/>
        <v>0</v>
      </c>
      <c r="G42" s="78"/>
      <c r="H42" s="78"/>
      <c r="I42" s="78">
        <f t="shared" si="3"/>
        <v>0</v>
      </c>
      <c r="J42" s="37"/>
    </row>
    <row r="43" spans="1:10">
      <c r="A43" s="23" t="s">
        <v>22</v>
      </c>
      <c r="B43" s="39" t="s">
        <v>44</v>
      </c>
      <c r="C43" s="46" t="s">
        <v>18</v>
      </c>
      <c r="D43" s="64">
        <v>10</v>
      </c>
      <c r="E43" s="78"/>
      <c r="F43" s="78">
        <f t="shared" si="2"/>
        <v>0</v>
      </c>
      <c r="G43" s="78"/>
      <c r="H43" s="78"/>
      <c r="I43" s="78">
        <f t="shared" si="3"/>
        <v>0</v>
      </c>
      <c r="J43" s="26"/>
    </row>
    <row r="44" spans="1:10" ht="63">
      <c r="A44" s="1"/>
      <c r="B44" s="6"/>
      <c r="C44" s="23"/>
      <c r="D44" s="31"/>
      <c r="E44" s="32" t="s">
        <v>7</v>
      </c>
      <c r="F44" s="88">
        <f>SUM(F37:F43)</f>
        <v>0</v>
      </c>
      <c r="G44" s="31" t="s">
        <v>34</v>
      </c>
      <c r="H44" s="33" t="s">
        <v>10</v>
      </c>
      <c r="I44" s="88">
        <f>F44*1.08</f>
        <v>0</v>
      </c>
      <c r="J44" s="23"/>
    </row>
    <row r="45" spans="1:10">
      <c r="J45" s="66"/>
    </row>
  </sheetData>
  <phoneticPr fontId="30" type="noConversion"/>
  <printOptions horizontalCentered="1"/>
  <pageMargins left="0.74803149606299213" right="0.74803149606299213" top="0.98425196850393704" bottom="0.98425196850393704" header="0.51181102362204722" footer="0.51181102362204722"/>
  <pageSetup paperSize="9" scale="60" orientation="landscape" r:id="rId1"/>
  <headerFooter alignWithMargins="0"/>
  <rowBreaks count="4" manualBreakCount="4">
    <brk id="14" max="9" man="1"/>
    <brk id="17" max="9" man="1"/>
    <brk id="23" max="9" man="1"/>
    <brk id="44" min="8"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Podzą leków 2023_2024</vt:lpstr>
      <vt:lpstr>'Podzą leków 2023_2024'!Obszar_wydruku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Kasprzyk</dc:creator>
  <cp:lastModifiedBy>Antoni Kajewski</cp:lastModifiedBy>
  <cp:lastPrinted>2023-06-12T14:08:09Z</cp:lastPrinted>
  <dcterms:created xsi:type="dcterms:W3CDTF">2020-05-07T05:31:32Z</dcterms:created>
  <dcterms:modified xsi:type="dcterms:W3CDTF">2023-11-03T13:14:44Z</dcterms:modified>
</cp:coreProperties>
</file>