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5" windowWidth="15480" windowHeight="4755" tabRatio="793"/>
  </bookViews>
  <sheets>
    <sheet name="Dezynfekcja 2023" sheetId="24" r:id="rId1"/>
    <sheet name="Arkusz1" sheetId="25" r:id="rId2"/>
    <sheet name="Arkusz2" sheetId="26" r:id="rId3"/>
  </sheets>
  <definedNames>
    <definedName name="_xlnm.Print_Area" localSheetId="0">'Dezynfekcja 2023'!$A$1:$L$154</definedName>
  </definedNames>
  <calcPr calcId="125725"/>
</workbook>
</file>

<file path=xl/calcChain.xml><?xml version="1.0" encoding="utf-8"?>
<calcChain xmlns="http://schemas.openxmlformats.org/spreadsheetml/2006/main">
  <c r="G127" i="24"/>
  <c r="G126"/>
  <c r="G128"/>
  <c r="G7"/>
  <c r="G32"/>
  <c r="G119"/>
  <c r="G118"/>
  <c r="G117"/>
  <c r="G116"/>
  <c r="G108"/>
  <c r="G107"/>
  <c r="I128"/>
  <c r="G106"/>
  <c r="I120"/>
  <c r="G13"/>
  <c r="G11"/>
  <c r="G30"/>
  <c r="G99"/>
  <c r="G103"/>
  <c r="G104"/>
  <c r="G105"/>
  <c r="G102"/>
  <c r="G101"/>
  <c r="G100"/>
  <c r="G98"/>
  <c r="I109"/>
  <c r="G66"/>
  <c r="G65"/>
  <c r="G73"/>
  <c r="G74"/>
  <c r="G75"/>
  <c r="G72"/>
  <c r="I91"/>
  <c r="G90"/>
  <c r="K91"/>
  <c r="G31"/>
  <c r="G80"/>
  <c r="I19"/>
  <c r="I33"/>
  <c r="G6"/>
  <c r="G19"/>
  <c r="G10"/>
  <c r="G14"/>
  <c r="G15"/>
  <c r="G16"/>
  <c r="G17"/>
  <c r="G18"/>
  <c r="G26"/>
  <c r="G27"/>
  <c r="G28"/>
  <c r="G29"/>
  <c r="G39"/>
  <c r="G40"/>
  <c r="G46"/>
  <c r="G47"/>
  <c r="G48"/>
  <c r="G49"/>
  <c r="G50"/>
  <c r="G52"/>
  <c r="G54"/>
  <c r="G55"/>
  <c r="G56"/>
  <c r="G57"/>
  <c r="G59"/>
  <c r="G60"/>
  <c r="G61"/>
  <c r="G62"/>
  <c r="K84"/>
  <c r="G63"/>
  <c r="G64"/>
  <c r="G9"/>
  <c r="I75"/>
  <c r="G89"/>
  <c r="G12"/>
  <c r="I41"/>
  <c r="I84"/>
  <c r="G84"/>
  <c r="G82"/>
  <c r="K19"/>
  <c r="K67"/>
  <c r="K33"/>
  <c r="G8"/>
  <c r="G25"/>
  <c r="G33"/>
  <c r="K109"/>
  <c r="G91"/>
  <c r="K120"/>
  <c r="G67"/>
  <c r="K128"/>
  <c r="G97"/>
  <c r="G109"/>
  <c r="G38"/>
  <c r="G41"/>
  <c r="G115"/>
  <c r="G120"/>
</calcChain>
</file>

<file path=xl/sharedStrings.xml><?xml version="1.0" encoding="utf-8"?>
<sst xmlns="http://schemas.openxmlformats.org/spreadsheetml/2006/main" count="345" uniqueCount="176">
  <si>
    <t>L.P.</t>
  </si>
  <si>
    <t>stawka podatku VAT (%)</t>
  </si>
  <si>
    <t>Zakres działania</t>
  </si>
  <si>
    <t>Charakterystyka produktu</t>
  </si>
  <si>
    <t>B, Tbc, F, V</t>
  </si>
  <si>
    <t>Preparat chlorowy w postaci granulatu, przeznaczony do dezynfekcji zanieczyszczeń organicznych i materiału biologicznego.</t>
  </si>
  <si>
    <t>puszka 
a 0,5 kg</t>
  </si>
  <si>
    <t>puszka 
a 150 tabl.</t>
  </si>
  <si>
    <t>kanister
a 6L 
z pompką dozującą</t>
  </si>
  <si>
    <t>but. a 650ml ze sprysk.</t>
  </si>
  <si>
    <t>kanister
a 5L</t>
  </si>
  <si>
    <t xml:space="preserve">B, MRSA, Tbc, F, 
wirus adeno - 5 min.  
HIV, HBV, HCV, Rota - 1min. 
wirus papova - 10 min.,                 </t>
  </si>
  <si>
    <t>but. a 750ml ze sprysk.</t>
  </si>
  <si>
    <t>Nazwa preparatu /
producent</t>
  </si>
  <si>
    <t>wiaderko
a 1,5kg</t>
  </si>
  <si>
    <t>rolka a 100 (+/- 1) chusteczek</t>
  </si>
  <si>
    <t>Opakowanie</t>
  </si>
  <si>
    <t>B, F</t>
  </si>
  <si>
    <t>Gotowy prep. zaw. alkohol izopropylowy i WFI do dezynf. powierzchni w pomieszczeniach czystych klasy A i B, sterylny.</t>
  </si>
  <si>
    <t>but. 0,5 l ze spryskiwaczem, opakowana w potrójne worki foliowe</t>
  </si>
  <si>
    <t>but. 1L ze spryskiwaczem, opakowana w podwójne worki foliowe</t>
  </si>
  <si>
    <t>Sterylny, obojętny, niejonowy detergent przeznaczony do mycia powierzchni w pomieszczeniach czystych klasy A i B.</t>
  </si>
  <si>
    <t>kanister a 5 L</t>
  </si>
  <si>
    <t>B, Tbc, F, V 
(1% 55’C – 10 min.)</t>
  </si>
  <si>
    <t>RAZEM:</t>
  </si>
  <si>
    <t>B, Tbc, V, F</t>
  </si>
  <si>
    <t>but. a 500 ml</t>
  </si>
  <si>
    <t>but. a 1 L</t>
  </si>
  <si>
    <t>Preparat do dezynfekcji skóry przed zabiegami chirurg., barwiony na bazie alkoholowego roztw. jodu</t>
  </si>
  <si>
    <t>but. a 250 ml z atomizerem</t>
  </si>
  <si>
    <t>Bezbarwny preparat alkoholowy do dezynfekcji skóry na bazie etanolu, izopropanolu i alkoholu benzylowego oraz nadtlenku wodoru (bez zawartości jodu i związków fenolowych).</t>
  </si>
  <si>
    <t>but. a 350 ml z atomizerem</t>
  </si>
  <si>
    <t>opakowanie a 100 szt.</t>
  </si>
  <si>
    <t>opakowanie a 1 L</t>
  </si>
  <si>
    <t>kanister a 5L</t>
  </si>
  <si>
    <t>Testy kontrolne kompatybilne z preparatem powyżej. Testy sprawdzające aktywny poziom kwasu nadoctowego</t>
  </si>
  <si>
    <t>cena jedn. netto (b)</t>
  </si>
  <si>
    <t>wartość podatku VAT ogółem</t>
  </si>
  <si>
    <t>wartość brutto ogółem</t>
  </si>
  <si>
    <t>ilość op. (a)</t>
  </si>
  <si>
    <t>wartość netto (axb=c)</t>
  </si>
  <si>
    <t>wartość podatku VAT (d)</t>
  </si>
  <si>
    <t xml:space="preserve">wartość ogółem brutto </t>
  </si>
  <si>
    <t>opakowanie a 50 szt.</t>
  </si>
  <si>
    <t>cena jedn. brutto</t>
  </si>
  <si>
    <t xml:space="preserve">Gotowy do użycia preparat zaw. 1- i 2-propanol, amfoteryczne zw. powierzchniowo czynne o dział. mikrobójczym przeznaczony do dezynfekcji małych i trudnodostępnych powierzchni. </t>
  </si>
  <si>
    <t>B (włącznie z Tbc - M.tuberculosis), F, V (Polio), S (Cl.difficile, Cl.perfringens - w warunkach brudnych)
- 15 min.</t>
  </si>
  <si>
    <t>Preparat do higienicznej i chirurgicznej dezynfekcji rąk na bazie etanolu (min. 85%), bez zawartości jodu, chlorheksydyny, izopropanolu, fenolu i jego pochodnych. Preparat bezbarwny zawierający substancje nawilżające, pielgnujące i regenerujące skórę, takie, jak witamina E, pantenol i gliceryna. Higieniczna dezynfekcja rąk zgodnie z normą EN 1500 w ciągu 20 s. Chirurgiczna dezynfekcja rąk zgodnie z normą EN 12791 w ciągu 90 s.</t>
  </si>
  <si>
    <t>B - 15 s, F - 15 s, Tbc - 20 s, V (HBV, HCV, HIV, Rota, Noro (mysi) - 15 s, Adeno, Polio - 2 min.)</t>
  </si>
  <si>
    <t>Preparat do chirurgicznego, higienicznego mycia rąk i ciała o właściwościach pielęgnujących, na bazie syntetycznych składników, dla osób o szczególnie wrażliwej skórze. Niezawierający barwników ani substancji zapachowych, niewysuszający, pH 5,0. Niezawierający mydła. Bez kwasu kokosowego, mlekowego, undecylenowego, alkoholi bez działania bójczego. Preparat kompatybilny (tego samego producenta ) z preparatem do dezynfekcji rąk z poz.2.</t>
  </si>
  <si>
    <t>Preparat do higienicznej i chirurgicznej dezynfekcji rąk na bazie propanolu, QAV i kwasu undecylenowego, posiadający pH 5,0-5,5</t>
  </si>
  <si>
    <t>Płynny, słabo pieniący, neutralny środek do
dezynfekcji endoskopów miękkich w myjniach automatycznych;
bakteriobójczy, grzybobójczy, wirusobójczy, prątkobójczy. Potwierdzona
skuteczność dezynfekcyjna według norm EN 14885. W połączeniu z
kompatybilnym preparatem myjącym w procesie automatycznej
dekontaminacji spełnia wymagania normy DIN EN ISO 15883-4 w zakresie
redukcji drobnoustrojów większej niż 9 w skali logarytmicznej i działa
aktywnie na spory Clostridium difficile. Wykazuje wysoką kompatybilność
materiałową. nie zawiera formaldehydu i czwartorzędowych związków
amoniowych.</t>
  </si>
  <si>
    <t>Płynny, alkaliczny środek do mycia endoskopów
giętkich i wyposażenia endoskopowego w obróbce manualnej i maszynowej. W
procesie maszynowej dekontaminacji w połączeniu z odpowiednim,
kompatybilnym preparatem dezynfekcyjnym spełnia wymagania normy DIN EN ISO
15833-4 w zakresie redukcji drobnoustrojów większej niż 9 w skali
logarytmicznej oraz działa aktywnie na spory Clostridium difficile.</t>
  </si>
  <si>
    <t>kanister 20l</t>
  </si>
  <si>
    <t>Płynny w postaci koncentratu środek do wstępnego mycia i wstępnej dezynfekcji termostabilnych i termolabilnych narzędzi chirurgicznych, włącznie z endoskopami elastycznymi i narzędziami dentystycznymi przed maszynową dekontaminacją a także mokrego transportu narzędzi chirurgicznych oraz do zastosowania w myjniach ultradżwiękowych. Nie zawiera aldehydów oraz czwartorzędowych związków amoniowych. nie powoduje utwardzania białek. Narzędzia w roztworze mogą być pozostawione do 72  godzin.</t>
  </si>
  <si>
    <t>kanister 5l</t>
  </si>
  <si>
    <t>B,F,Tbc,V 55C, 10 min.,</t>
  </si>
  <si>
    <t xml:space="preserve">Płynny kwaśny środek na bazie kwasu fosforowego oraz niejonowych środków powierzchniowo czynnych do gruntownego mycia narzędzi ze stopów utwardzonej stali chromowej lub chromowo-niklowej. Preparat usuwający naloty rdzy, przebarwienia i zmatowienia narzędzi. Do stosowania w metodzie zanurzeniowej lub myjkach ultradźwiękowych. Dozowanie od 10 do 100ml/l w zależności od wybranej metody. </t>
  </si>
  <si>
    <t>aerozol 0,4l</t>
  </si>
  <si>
    <t>kanister 12l</t>
  </si>
  <si>
    <t>Płynny środek płuczący zawierający środki powierzchniowo czynne, środki konserwujące. Do użycia w myjniach dezynfektorach niezawierający oleju parafinowego. Do szybkiego bezzaciekowego płukania, znacznie przyśpieszający suszenie po maszynowym myciu i dezynfekcji. dozowanie 0,3-1,0ml/l.</t>
  </si>
  <si>
    <t xml:space="preserve"> Opakowanie 750 ml </t>
  </si>
  <si>
    <t>Opakowanie 100szt.chusteczek</t>
  </si>
  <si>
    <t>Pakiet nr 1 - Dezynfekcja i mycie powierzchni i sprzętu medycznego</t>
  </si>
  <si>
    <t>L.P</t>
  </si>
  <si>
    <t xml:space="preserve">Wykonawca jest zobowiązany do bezpłatnego użyczenia Centralnego Systemu Dozowania przystosowanego do dozowania do myjni Belimed, Deko, Meiko. </t>
  </si>
  <si>
    <t xml:space="preserve">Preparaty w poz. 2- 6 są używane w jednym cyklu maszynowym i muszą być kompatybilne (pochodzić od jednego producenta)                                                                                                                                                              </t>
  </si>
  <si>
    <t>Lp.</t>
  </si>
  <si>
    <t xml:space="preserve">Preparat dezynfekcyjny na bazie aldehydu glutarowego, do dezynfekcji narzędzi, endoskopów i termolabilnego sprzętu medycznego. Preparat powinien zachowywać aktywność biobójczą do 45 dni. Gotowy do użycia bez konieczności dodawania aktywatora.
Wyrób medyczny kl. II b </t>
  </si>
  <si>
    <t>bakteriobójczy, prątkobójczy, grzybobójczy, wirusobójczy, sporobójczy EN 17126 (B subtilis, B cereus, C difficile R027)</t>
  </si>
  <si>
    <t>Opakownie 5l</t>
  </si>
  <si>
    <t>Testy kontrolne kompatybilne z preparatem powyżej</t>
  </si>
  <si>
    <t>opakowanie 100 szt</t>
  </si>
  <si>
    <t>wartość ogółem netto</t>
  </si>
  <si>
    <t>Sterylny, gotowy  do użycia roztwór/ żel służący do irygacji, czyszczenia, nawilżania ran ostrych, przewlekłych jak i oparzeniowych I-II stopnia, usuwania włóknistych płaszczy i biofilmów z rany w sposób zapewniający ochronę tkanki; bezzapachowy, zawierający poliheksanidynę i betainę; bez zawartości dodatkowych substancji czynnych takich jak jodopowidon, chlorowodorek oktenidyny. Wyrób medyczny klasy III.</t>
  </si>
  <si>
    <t>1000 ml roztwór</t>
  </si>
  <si>
    <t>250 ml żel</t>
  </si>
  <si>
    <t>but. a 1000ml</t>
  </si>
  <si>
    <t xml:space="preserve">Pakiet nr 2 - Dezynfekcja i mycie narzędzi </t>
  </si>
  <si>
    <t>Pakiet nr 3 - Dezynfekcja i mycie sprzętu endoskopowego</t>
  </si>
  <si>
    <t>Pakiet nr 4 - Preparaty do higieny rąk, dezynfekcji skóry i błon śluzowych oraz formalina</t>
  </si>
  <si>
    <r>
      <rPr>
        <b/>
        <sz val="10"/>
        <rFont val="Arial"/>
        <family val="2"/>
        <charset val="238"/>
      </rPr>
      <t>Pakiet nr 5 - Preparaty do dezynfekcji sprzętu endoskopowego</t>
    </r>
    <r>
      <rPr>
        <sz val="10"/>
        <rFont val="Arial"/>
        <family val="2"/>
        <charset val="238"/>
      </rPr>
      <t xml:space="preserve"> </t>
    </r>
  </si>
  <si>
    <t>Pakiet nr 6 - Dezynfekcja i mycie powierzchni i sprzętu medycznego</t>
  </si>
  <si>
    <r>
      <rPr>
        <b/>
        <sz val="10"/>
        <rFont val="Arial"/>
        <family val="2"/>
        <charset val="238"/>
      </rPr>
      <t>Pakiet nr 7 - Preparaty do dezynfekcji sprzętu endoskopowego</t>
    </r>
    <r>
      <rPr>
        <sz val="10"/>
        <rFont val="Arial"/>
        <family val="2"/>
        <charset val="238"/>
      </rPr>
      <t xml:space="preserve"> </t>
    </r>
  </si>
  <si>
    <t>Wodny roztwór 7,5% jodopowidonu do dezynfekcji skóry</t>
  </si>
  <si>
    <t>1.</t>
  </si>
  <si>
    <t>2.</t>
  </si>
  <si>
    <t>3.</t>
  </si>
  <si>
    <t>4.</t>
  </si>
  <si>
    <t>5.</t>
  </si>
  <si>
    <t>6.</t>
  </si>
  <si>
    <t>7.</t>
  </si>
  <si>
    <t>Preparat do odkażania i wspomagającego leczenia małych, powierzchownych ran oraz dezynfekcji skóry przed zabiegami niechirurgicznymi, wspomagającego postępowania antyseptycznego w obrębie zamkniętych powłok skórnych po zabiegach – np. szwów pozabiegowych, wielokrotnego, krótkotrwałego leczenia antyseptycznego w obrębie błon śluzowych i sąsiadujących tkanek przed i po procedurach diagnostycznych.Produkt bezbarwny, gotowy do użycia, na bazie octenidyny, bez zawartości jodu.</t>
  </si>
  <si>
    <t>Bezbarwny preparat w płynie do oczyszczenia, dekontaminacji i nawilżania ran. Zawierający octenidynę, bez poliheksanidyny, alkoholu, środków konserwujących. Usuwający skutecznie biofilm bakteryjny. Wyrób medyczny IIb.</t>
  </si>
  <si>
    <t>350 ml</t>
  </si>
  <si>
    <t>Bezbarwny preparat w żelu do oczyszczenia, dekontaminacji i nawilżania ran. Zawierający octenidynę oraz hydroksycelulozę, bez poliheksanidyny, alkoholu, środków konserwujących. Usuwający skutecznie biofilm bakteryjny. Wyrób medyczny IIb.</t>
  </si>
  <si>
    <t>tubka 20 ml</t>
  </si>
  <si>
    <t>Opatrunki na rany wykonane z elastycznego, spienionego poliuretanu (PUR) o strukturze gruboziarnistej i chropowatej powierzchni. Skutecznie usuwające biofilm, zwiększające cyrkulację krwi i dopływu tlenu do tkanek. Do ran ostrych, przewlekłych, rozległych, zakażonych wymagających oczyszczenia. Wymiar jednego opatrunku 6,25x4,0x2,0. Wyrób medyczny.</t>
  </si>
  <si>
    <t>szt.</t>
  </si>
  <si>
    <t>op. 10 szt.</t>
  </si>
  <si>
    <t>50 ml</t>
  </si>
  <si>
    <t>Regenerujący krem zawiera octenidynę, pantenol, bisabolol, wazelinę, bez zawartości substancji barwiących i zapachowych. zastosowanie na skórę wokół rany i naskórek w fazie epitelizacji do skóry wrażliwej i podrażnionej np. atopowe zapalenie skóry, łuszczyca, skóra podrażniona po radioterapii, otarcia, zadrapania, do stosowania na blizny (w tym pooperacyjne). tuba objętość 50ml</t>
  </si>
  <si>
    <t>Gotowe do użycia rękawice do mycia i pielęgnacji skóry a także włosów oraz dekontaminacji całego ciała przy zakażeniach MDRO bez użycia wody. Niewymagające spłukiwania. Zawierające w swoim składzie dichlorowodorek octenidyny i substancję pielęgnującą – alantoinę. Nie zawierają barwników i substancji zapachowych, możliwość podgrzania w mikrofali. O pH 5,5 utrzymującym naturalne kwaśne pH skóry.</t>
  </si>
  <si>
    <t>B (S. aureus, E. coli, E. hirae, P. aeruginosa), F (C. albicans) w czasie do 60 sek.</t>
  </si>
  <si>
    <t>but. 250 ml</t>
  </si>
  <si>
    <t>Preparat do płukania jamy usnej o właściwościach antyseptycznych, do czasowego zmniejszenia liczby bakterii w jamie ustnej oraz czasowego zahamowania tworzenia się płytki nazębnej, w przypadku niedostatecznej higieny jamy ustnej. Gotowy do użycia, bezbarwny. Zawierający dichlorowodorek octenidyny, glicerol, glukonian sodu, bez zawartości poliheksanidyny, chlorheksydyny, alkoholu. Nie przebarwiający szkliwa. Produkt leczniczy.</t>
  </si>
  <si>
    <t>but. 1 l</t>
  </si>
  <si>
    <t>8.</t>
  </si>
  <si>
    <t>9.</t>
  </si>
  <si>
    <t xml:space="preserve">Saszetki z gazikiem jałowym, nasączonym 70% alkoholem izopropylowym do dezynfekcji i oczyszczania skóry. Rozmiar 9cm x 12cm </t>
  </si>
  <si>
    <t>B (Chlamydium i Mycoplasma), V (HSV,HBV,HIV), F</t>
  </si>
  <si>
    <t xml:space="preserve">Środek do odkażającego higienicznego mycia rąk i chirurgicznego mycia rąk i dekolonizacji całego ciała, w tym włosów pacjenta. Bez substancji zapachowych i barwników, testowany dermakologicznie, z zawartością substancji czynnej w 100g produktu: 0,9g kwasu d-glukonowego oraz powyżej 5% niejonowych związków powierzchniowo czynnych. Produkt biobójczy. </t>
  </si>
  <si>
    <r>
      <t xml:space="preserve">Preparat chlorowy w postaci musujących, całkowicie rozpuszczalnych tabletek, do jednoczesnej dezynfekcji i mycia dużych zmywalnych powierzchni, przedmiotów także majacych kontkat z żywnością, zalewania plam krwi, wydzielin, wydalin, oparty o dichloroizocyjanuran sodu. pH 5,0-6,0. </t>
    </r>
    <r>
      <rPr>
        <b/>
        <sz val="10"/>
        <color indexed="8"/>
        <rFont val="Arial"/>
        <family val="2"/>
        <charset val="238"/>
      </rPr>
      <t/>
    </r>
  </si>
  <si>
    <t xml:space="preserve">B, F, V - czas działania: 15minut
Tbc - 60 minut
</t>
  </si>
  <si>
    <t xml:space="preserve">Preparat myjąco – dezynfekcyjny do wszelkich powierzchni zmywalnych, oparty na działaniu kwasu nadoctowego; pH roztworu roboczego – neutralne. </t>
  </si>
  <si>
    <t>B,F,V, 1,0% 15 min.</t>
  </si>
  <si>
    <t xml:space="preserve">Płynny , neutralizujący i myjący środek do stosowania w myjniach dezynfektorach na bazie kwasu cytrynowego bezwodnego. Nie posiadający w swoim składzie fosforanów, azotanów oraz tenzydów. Maksymalna zawartość P2O5 w koncetracie wynosi &lt;10 ppm. </t>
  </si>
  <si>
    <t xml:space="preserve">Płynny, alkaliczny środek do mycia w myjniach dezynfektorach, skutecznie usuwający pozostałości organiczne typu zaschnięta i denaturowana krew. Umożliwiający mycie maszynowe narzędzi i sprzętu medycznego także wykonanego z aluminium i tworzyw sztucznych. Usuwa chorobotwórcze białka prionowe, w tym również VCJD &gt;2log.  Niewymagający neutralizacji, umożliwiający zastosowanie w myjniach ultradźwiękowych. pH powyżej 10. Posiadający w swoim składzie: alkalia, enzymy, tenzydy. Nie zawierający glicerolu. </t>
  </si>
  <si>
    <t xml:space="preserve">Płynny, słabo pieniący, neutralny środek dezynfekcyjny na bazie aldehydu glutarowego. </t>
  </si>
  <si>
    <t>Środek do pielęgnacji narzedzi, zawiera biały olej (olej mineralny/płynna parafina), nie powoduje żadnych osadów, toksykologicznie bezpieczny. Skład niejonowe środki powierzchniowo czynne, 25-&lt; 50% alifatyczne węglowodory, nie wpływający na proces sterylizacji parowej (rozpuszczalny w wodzie). Nie zawiera chlorofluorowęglowodorów (CFC)</t>
  </si>
  <si>
    <t xml:space="preserve"> Środek myjący do manualnego mycia na bazie enzymów:  proteazy,lipazy i amylazy.</t>
  </si>
  <si>
    <t xml:space="preserve">Wodny preparat na bazie 3-4% chlorheksydyny, z dodatkiem alkoholu etylowego i tlenków dialkiloaminowych przeznaczony do higienicznej i chirurgicznej dezynfekcji rąk oraz skóry pacjenta przed zabiegami operacyjnymi. Bez zawartości pochodnych biguanidyny, eteru i izopropanolu. </t>
  </si>
  <si>
    <t>B, MRSA, F, V</t>
  </si>
  <si>
    <t>4% (+/-  0,5% ) Formalin solution neutral bufor                          pH 6,8 - 7,4</t>
  </si>
  <si>
    <t>B, Tbc, F</t>
  </si>
  <si>
    <t>B</t>
  </si>
  <si>
    <t>butelka 750ml</t>
  </si>
  <si>
    <t xml:space="preserve">Preparat w postaci piany. Inhibitor korozji do spryskiwania instrumentów chirurgicznych w salach operacyjnych bezpośrednio po ich użyciu. Zawierający &lt; 5 % anionowe środki powierzchniowo czynne,
amfoteryczne tenzydy, enzymy oraz środki
konserwujące </t>
  </si>
  <si>
    <t>2 kanistry 5l</t>
  </si>
  <si>
    <t>zestaw 2 kanistry 5l partA oraz 2 kanistry 5l partB</t>
  </si>
  <si>
    <t>DEZYNFEKCJA    2023</t>
  </si>
  <si>
    <t xml:space="preserve"> B, Tbc, F, V, 
Clostridium Difficile 
(wg EN 13704 w warunkach wysokiego obciążenia białkowego z dodatkiem erytrocytów baranich (0,3%)) – do 15 min. </t>
  </si>
  <si>
    <t>flowpack 100 chusteczek</t>
  </si>
  <si>
    <t>puszka
a 200
chusteczek</t>
  </si>
  <si>
    <t xml:space="preserve">B,F,TBC, V. 
</t>
  </si>
  <si>
    <t>Barwiony preparat alkoholowy do dezynfekcji skóry na bazie etanolu i izopropanolu, (bez zawartości jodu, związków fenolowych i chlorhexydyny).</t>
  </si>
  <si>
    <t xml:space="preserve">
Gotowy do użycia preparat w płynie do manualnej dezynfekcji wysokiego poziomu endoskopów i innych
termolabilnych wyrobów;  substancja aktywna: kwas nadoctowy  - brak zawartości kwasu octowego, trwałości przygotowanego roztworu do
14 dni.</t>
  </si>
  <si>
    <t>Pakiet nr 8 - Preparaty z octenidyną i do oczyszczania ran oraz dezynfekcja małych, wrażliwych powierzchni.</t>
  </si>
  <si>
    <t>10.</t>
  </si>
  <si>
    <t>11.</t>
  </si>
  <si>
    <t xml:space="preserve">Preparat w postaci pianki do pielęgnacji zanieczyszczonej skóry, posiadający właściwości przeciwbakteryjne i przeciwgrzybicze na bazie parafiny. Produkt nie powoduje wysuszania skóry, może być stosowany u pacjentów po radioterapii. </t>
  </si>
  <si>
    <t>500 ml</t>
  </si>
  <si>
    <t>opakowanie 100 szt.</t>
  </si>
  <si>
    <t>B,F,TbC,V (osłonkowe, adeno, rota, noro)</t>
  </si>
  <si>
    <t>B, V, F, Tbc, S - w czasie do 5 min.</t>
  </si>
  <si>
    <t>saszetka 100 ml</t>
  </si>
  <si>
    <t>Sporobójczy, płynny koncentrat do mycia i dezynfekcji powierzchni na bazie dwutlenku chloru. Nie zawierający aldehydów, fenoli, kwasu nadoctowego. 1 saszetka wystarcza na przygotowanie 5 litrów roztworu roboczego.</t>
  </si>
  <si>
    <t>Bezbarwny preparat do dezynfekcji skóry przed  zabiegami związanymi z przerwaniem ciągłości skóry (zabiegi chirurgiczne, cewnikowanie naczyń, pobieranie krwi oraz płynów ustrojowych, iniekcje, punkcje, itp) oraz do antyseptyki podczas wymiany opatrunków cewników dożylnych. Preparat gotowy do użycia, zawierający chlorheksydynę. Preparat posiadający działanie przedłużone do 24h. Preparat nie może zawierać alkoholu etylowego, jodu, oktenidyny, związków amoniowych, gliceryny. Produkt biobójczy.</t>
  </si>
  <si>
    <t>Barwiony preparat do dezynfekcji skóry przed  zabiegami związanymi z przerwaniem ciągłości skóry (zabiegi chirurgiczne, cewnikowanie naczyń, pobieranie krwi oraz płynów ustrojowych, iniekcje, punkcje, itp) oraz do antyseptyki podczas wymiany opatrunków cewników dożylnych. Preparat gotowy do użycia, zawierający chlorheksydynę. Preparat posiadający działanie przedłużone do 24h. Preparat nie może zawierać alkoholu etylowego, jodu, oktenidyny, związków amoniowych, gliceryny. Produkt biobójczy.</t>
  </si>
  <si>
    <t>Pakiet nr 9 - Preparaty do dezynfekcji skóry oraz mycia i dezynfekcji sprzętu medycznego</t>
  </si>
  <si>
    <t>B,F,V, Tbc w czasie max  1 min.</t>
  </si>
  <si>
    <t>Pakiet nr 10 - Preparaty do dezynfekcji i mycia w myjkach do endoskopów (Myjnia Innova E3s PAA CANTEL- STERIS)</t>
  </si>
  <si>
    <r>
      <t>Gotowe do użycia czepki przeznaczone do mycia włosów, skóry głowy, bez użycia wody oraz dekontaminacji MDRO</t>
    </r>
    <r>
      <rPr>
        <sz val="10"/>
        <rFont val="Arial"/>
        <family val="2"/>
        <charset val="238"/>
      </rPr>
      <t xml:space="preserve"> u pacjentów unieruchomionych. Zawierające jako substancję czynną octenidynę, bez  barwników i substancji zapachowych. Produkt nie wymaga spłukiwania. Pakowany pojedynczo. </t>
    </r>
  </si>
  <si>
    <t>* Preparaty muszą być kompatybilne i pochodzić od jednego producenta</t>
  </si>
  <si>
    <t>Preparaty w poz. 1-3 są używane w jednym cyklu maszynowym i muszą być kompatybilne (pochodzić od jednego producenta)</t>
  </si>
  <si>
    <t xml:space="preserve">Preparat do jednoczesnego mycia i dezynfekcji wszystkich rodzajów powierzchni w środowisku szpitalnym, niezawierający aldehydów, chloru, izopropanolu, kwasu nadoctowego i aktywnego tlenu; na bazie QAV, dodecyloaminy, 2-fenoksyetanol, alkilopoliglikozydu. Preparat bez zawartości substancji lotnych i zapachowych o doskonałej tolerancji
materiałowej począwszy od metali, linoleum, i PCV, aż po ceramikę, gumę i tworzywa sztuczne.
</t>
  </si>
  <si>
    <t>Gotowe do użycia chusteczki bezalkoholowe o właściwościach myjąco dezynfekcyjnych, na bazie czwartorzędowych związków amonowych, do dezynfekcji z głowic USG;  rozmiar min.  200 x 200 mm</t>
  </si>
  <si>
    <r>
      <t>B, F, Tbc, V (HIV, HBV, HCV) do 30 min</t>
    </r>
    <r>
      <rPr>
        <sz val="8"/>
        <color indexed="10"/>
        <rFont val="Arial"/>
        <family val="2"/>
        <charset val="238"/>
      </rPr>
      <t xml:space="preserve">                                                                                                  </t>
    </r>
  </si>
  <si>
    <t>B, F, Tbc,V, S (C. difficile, C. sporogenes, B. Subtilis) w
czasie 5 min;</t>
  </si>
  <si>
    <t>Chusteczki do szybkiej dezynfekcji powierzchni i wyrobów medycznych, gdzie wymagana jest szeroka kompatybilność materiałowa np. powierzchnie aparatury specjalistycznej, monitory ekranowe</t>
  </si>
  <si>
    <t>but. ze spryskiwaczem 250 ml</t>
  </si>
  <si>
    <t>B, F,V, Tbc, S</t>
  </si>
  <si>
    <t>Preparat przeznaczony do mycia i dezynfekcji narzędzi, sprzętu laboratoryjnego i powierzchni wyrobów i urzadzeń medycznych; zawierający  min oleje sulfochlorowane, chlorokrezol, klerofen oraz bifenyl-2-ol nie zawierający:  aldehydów - z możliwością użycia w myjkach ultradźwiękowych</t>
  </si>
  <si>
    <t>B, V, S (C. difficile) 15 min</t>
  </si>
  <si>
    <t>Preparat w postaci szybko działających gotowych do użycia chusteczek do dezynfekcji i mycia powierzchni medycznych (w tym np. sond USG). Preparat na bazie H2O2 bez zawartosci alkoholu, chloru, kwasu nadoctowego, QAV oraz poliaminy. Chusteczka o wymiarze min. 20x20cm i gramaturze 50g/m2. Wyrób medyczny</t>
  </si>
  <si>
    <t>Koncentrat środka do dezynfekcji endoskopów w automatycznych myjniach, zestaw 2 butelek z częścią  A  i B. Substancja aktywna kwas nadoctowy. Używane w jednym cyklu maszynowym z preparatem z poz nr 1.</t>
  </si>
  <si>
    <t xml:space="preserve"> Detergent i środek myjący do myjni endoskopów, zawierający w składzie niejonowy środek powierzchniowo czynny, enzymy, środek przeciwpieniący.</t>
  </si>
  <si>
    <t xml:space="preserve">Preparat w postaci szybkodziałającej gotowej pianki na bazie nadtlenku wodoru, do dezynfekcji i mycia powierzchni medycznych wrażliwych na działanie alkoholu; na bazie H2O2.Bez zawartości alkoholu, chloru, kwasu nadoctowego, QAV. Okres trwałości po pierwszym otwarciu – do końca okresu ważności.Produkt biobójczy
</t>
  </si>
  <si>
    <t>B, F, Tbc, S (C. difficile) 15 min</t>
  </si>
  <si>
    <t xml:space="preserve">Neutralny, enzymatyczny preparat do manualnego przygotowania i wstępnej dezynfekcji narzędzi medycznych (narzędzi chirurgicznych i medycznych, narzędzi termolabilnych oraz sprzętu endoskopowego), również w myjkach ultradzwiękowych; zawierający: czwartorzędowy węglan amonu, niejonowe środki powierzchniowo czynne, kompleks enzymów (proteaza, amylaza i mannanaza); stężenie 0,5 - 1%.                                                                         Bez substancji utleniających, aldehydów, chloru, pochodnych fenolowych.
</t>
  </si>
  <si>
    <t xml:space="preserve">Gotowe do użycia chusteczki alkoholowe do dezynfekcji małych powierzchni i sprzętu medycznego, bez zawartości aldehydów. Opakowanie: flowpack 100 chusteczek o wymiarach min. 200x200mm; okres trwałości po pierwszym otwarciu: 2 miesiące
</t>
  </si>
  <si>
    <t xml:space="preserve">
 B, V, Tbc, drożdże 1 min  Adeno, Noro,F - 5 min;          
</t>
  </si>
  <si>
    <t>Gotowy do użycia preparat bezalkoholowy w postaci piany do dezynfekcji i mycia powierzchni oraz wyrobów medycznych wrażliwych na alkohole; na bazie chlorku didecylodimetyloamoniowego (bez zawartości H2O2);</t>
  </si>
  <si>
    <t xml:space="preserve">B, V, drożdże  2 min
</t>
  </si>
  <si>
    <t xml:space="preserve">bakterie, prątki, grzyby, wirusy w czasie 15 min  </t>
  </si>
  <si>
    <t>Niskopyłowe, suche chusteczki o min. wym. 20 x 35 cm i gramaturze min. 60 g/m2, kompatybilne z preparatem z poz.3, 4.</t>
  </si>
</sst>
</file>

<file path=xl/styles.xml><?xml version="1.0" encoding="utf-8"?>
<styleSheet xmlns="http://schemas.openxmlformats.org/spreadsheetml/2006/main">
  <fonts count="20">
    <font>
      <sz val="10"/>
      <name val="Arial CE"/>
      <charset val="238"/>
    </font>
    <font>
      <sz val="10"/>
      <name val="Arial CE"/>
      <charset val="238"/>
    </font>
    <font>
      <sz val="8"/>
      <name val="Arial"/>
      <family val="2"/>
      <charset val="238"/>
    </font>
    <font>
      <b/>
      <sz val="8"/>
      <name val="Arial"/>
      <family val="2"/>
      <charset val="238"/>
    </font>
    <font>
      <b/>
      <sz val="9"/>
      <name val="Arial"/>
      <family val="2"/>
      <charset val="238"/>
    </font>
    <font>
      <b/>
      <sz val="10"/>
      <name val="Arial"/>
      <family val="2"/>
      <charset val="238"/>
    </font>
    <font>
      <sz val="10"/>
      <name val="Arial"/>
      <family val="2"/>
      <charset val="238"/>
    </font>
    <font>
      <b/>
      <sz val="10"/>
      <color indexed="8"/>
      <name val="Arial"/>
      <family val="2"/>
      <charset val="238"/>
    </font>
    <font>
      <sz val="12"/>
      <name val="Times New Roman"/>
      <family val="1"/>
      <charset val="238"/>
    </font>
    <font>
      <sz val="10"/>
      <name val="Times New Roman"/>
      <family val="1"/>
      <charset val="238"/>
    </font>
    <font>
      <sz val="10"/>
      <color indexed="10"/>
      <name val="Times New Roman"/>
      <family val="1"/>
      <charset val="238"/>
    </font>
    <font>
      <b/>
      <sz val="8"/>
      <color indexed="8"/>
      <name val="Arial"/>
      <family val="2"/>
      <charset val="238"/>
    </font>
    <font>
      <sz val="8"/>
      <color indexed="10"/>
      <name val="Arial"/>
      <family val="2"/>
      <charset val="238"/>
    </font>
    <font>
      <b/>
      <sz val="9"/>
      <color rgb="FFFF0000"/>
      <name val="Arial"/>
      <family val="2"/>
      <charset val="238"/>
    </font>
    <font>
      <b/>
      <sz val="8"/>
      <color rgb="FF000000"/>
      <name val="Arial"/>
      <family val="2"/>
      <charset val="238"/>
    </font>
    <font>
      <sz val="9"/>
      <color rgb="FF000000"/>
      <name val="Arial"/>
      <family val="2"/>
      <charset val="238"/>
    </font>
    <font>
      <sz val="10"/>
      <color rgb="FF000000"/>
      <name val="Arial"/>
      <family val="2"/>
      <charset val="238"/>
    </font>
    <font>
      <sz val="8"/>
      <color rgb="FFFF0000"/>
      <name val="Arial"/>
      <family val="2"/>
      <charset val="238"/>
    </font>
    <font>
      <sz val="10"/>
      <color rgb="FF333333"/>
      <name val="Arial"/>
      <family val="2"/>
      <charset val="238"/>
    </font>
    <font>
      <b/>
      <sz val="10"/>
      <color rgb="FFFF0000"/>
      <name val="Arial"/>
      <family val="2"/>
      <charset val="238"/>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6" fillId="0" borderId="0"/>
    <xf numFmtId="9" fontId="1" fillId="0" borderId="0" applyFont="0" applyFill="0" applyBorder="0" applyAlignment="0" applyProtection="0"/>
  </cellStyleXfs>
  <cellXfs count="143">
    <xf numFmtId="0" fontId="0" fillId="0" borderId="0" xfId="0"/>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9" fontId="4" fillId="0" borderId="1" xfId="2" applyFont="1" applyFill="1" applyBorder="1" applyAlignment="1">
      <alignment horizontal="center" vertical="center" wrapText="1"/>
    </xf>
    <xf numFmtId="0" fontId="3" fillId="0" borderId="2" xfId="0" applyFont="1" applyFill="1" applyBorder="1" applyAlignment="1">
      <alignment horizontal="center" vertical="center" wrapText="1"/>
    </xf>
    <xf numFmtId="0" fontId="2" fillId="0" borderId="0" xfId="0" applyFont="1" applyFill="1" applyAlignment="1">
      <alignment wrapText="1"/>
    </xf>
    <xf numFmtId="0" fontId="3" fillId="0" borderId="0" xfId="0" applyFont="1" applyFill="1" applyAlignment="1">
      <alignment horizontal="center" vertical="center" wrapText="1"/>
    </xf>
    <xf numFmtId="0" fontId="3" fillId="0" borderId="1" xfId="0" applyFont="1" applyFill="1" applyBorder="1" applyAlignment="1">
      <alignment horizontal="center" vertical="top" wrapText="1"/>
    </xf>
    <xf numFmtId="0" fontId="6" fillId="0" borderId="1" xfId="0" applyFont="1" applyFill="1" applyBorder="1" applyAlignment="1">
      <alignment horizontal="left" vertical="center" wrapText="1"/>
    </xf>
    <xf numFmtId="4" fontId="4" fillId="0" borderId="1" xfId="0" applyNumberFormat="1" applyFont="1" applyFill="1" applyBorder="1" applyAlignment="1">
      <alignment horizontal="right" vertical="center" wrapText="1"/>
    </xf>
    <xf numFmtId="4" fontId="5" fillId="0" borderId="3" xfId="0" applyNumberFormat="1" applyFont="1" applyFill="1" applyBorder="1" applyAlignment="1">
      <alignment horizontal="right" vertical="center" wrapText="1"/>
    </xf>
    <xf numFmtId="0" fontId="6" fillId="0" borderId="1" xfId="0" applyNumberFormat="1" applyFont="1" applyFill="1" applyBorder="1" applyAlignment="1">
      <alignment horizontal="left" vertical="center" wrapText="1"/>
    </xf>
    <xf numFmtId="0" fontId="2" fillId="0"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1" xfId="0" applyFont="1" applyBorder="1" applyAlignment="1">
      <alignment horizontal="center" vertical="center" wrapText="1"/>
    </xf>
    <xf numFmtId="0" fontId="6" fillId="0" borderId="3" xfId="0" applyNumberFormat="1" applyFont="1" applyFill="1" applyBorder="1" applyAlignment="1">
      <alignment horizontal="left" vertical="center" wrapText="1"/>
    </xf>
    <xf numFmtId="4" fontId="4" fillId="0" borderId="3" xfId="0" applyNumberFormat="1" applyFont="1" applyFill="1" applyBorder="1" applyAlignment="1">
      <alignment horizontal="center" vertical="center" wrapText="1"/>
    </xf>
    <xf numFmtId="4" fontId="4" fillId="0" borderId="3" xfId="0" applyNumberFormat="1" applyFont="1" applyFill="1" applyBorder="1" applyAlignment="1">
      <alignment horizontal="right" vertical="center" wrapText="1"/>
    </xf>
    <xf numFmtId="9" fontId="4" fillId="0" borderId="3" xfId="2" applyFont="1" applyFill="1" applyBorder="1" applyAlignment="1">
      <alignment horizontal="center" vertical="center" wrapText="1"/>
    </xf>
    <xf numFmtId="0" fontId="2" fillId="0" borderId="0" xfId="0" applyFont="1" applyFill="1" applyBorder="1" applyAlignment="1">
      <alignment horizontal="center" vertical="center" wrapText="1"/>
    </xf>
    <xf numFmtId="0" fontId="6" fillId="0" borderId="4" xfId="0" applyFont="1" applyFill="1" applyBorder="1" applyAlignment="1">
      <alignment horizontal="left" vertical="center" wrapText="1"/>
    </xf>
    <xf numFmtId="4" fontId="9" fillId="0" borderId="0" xfId="0" applyNumberFormat="1" applyFont="1" applyFill="1" applyAlignment="1">
      <alignment vertical="center" wrapText="1"/>
    </xf>
    <xf numFmtId="4" fontId="9" fillId="0" borderId="0" xfId="0" applyNumberFormat="1" applyFont="1" applyAlignment="1">
      <alignment vertical="center" wrapText="1"/>
    </xf>
    <xf numFmtId="0" fontId="10" fillId="2" borderId="0" xfId="0" applyFont="1" applyFill="1" applyAlignment="1">
      <alignment vertical="center" wrapText="1"/>
    </xf>
    <xf numFmtId="0" fontId="9" fillId="2" borderId="0" xfId="0" applyFont="1" applyFill="1" applyAlignment="1">
      <alignment vertical="center" wrapText="1"/>
    </xf>
    <xf numFmtId="3" fontId="9" fillId="2" borderId="0" xfId="0" applyNumberFormat="1" applyFont="1" applyFill="1" applyAlignment="1">
      <alignment vertical="center" wrapText="1"/>
    </xf>
    <xf numFmtId="0" fontId="6" fillId="0" borderId="0" xfId="0" applyFont="1" applyFill="1" applyBorder="1" applyAlignment="1">
      <alignment horizontal="left" vertical="center" wrapText="1"/>
    </xf>
    <xf numFmtId="4" fontId="4" fillId="0" borderId="0" xfId="0" applyNumberFormat="1" applyFont="1" applyFill="1" applyBorder="1" applyAlignment="1">
      <alignment horizontal="center" vertical="center" wrapText="1"/>
    </xf>
    <xf numFmtId="4" fontId="4" fillId="0" borderId="0" xfId="0" applyNumberFormat="1" applyFont="1" applyFill="1" applyBorder="1" applyAlignment="1">
      <alignment horizontal="right" vertical="center" wrapText="1"/>
    </xf>
    <xf numFmtId="9" fontId="4" fillId="0" borderId="0" xfId="2"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2" fillId="0" borderId="1" xfId="0" applyFont="1" applyFill="1" applyBorder="1" applyAlignment="1">
      <alignment wrapText="1"/>
    </xf>
    <xf numFmtId="4" fontId="5" fillId="0" borderId="2" xfId="0" applyNumberFormat="1" applyFont="1" applyFill="1" applyBorder="1" applyAlignment="1">
      <alignment horizontal="right" vertical="center" wrapText="1"/>
    </xf>
    <xf numFmtId="0" fontId="2" fillId="0" borderId="0" xfId="0" applyFont="1" applyFill="1" applyBorder="1" applyAlignment="1">
      <alignment wrapText="1"/>
    </xf>
    <xf numFmtId="4" fontId="5" fillId="0" borderId="1" xfId="0" applyNumberFormat="1" applyFont="1" applyFill="1" applyBorder="1" applyAlignment="1">
      <alignment horizontal="right" vertical="center" wrapText="1"/>
    </xf>
    <xf numFmtId="0" fontId="6" fillId="0" borderId="0" xfId="0" applyFont="1" applyFill="1" applyAlignment="1">
      <alignment wrapText="1"/>
    </xf>
    <xf numFmtId="0" fontId="5" fillId="0" borderId="0" xfId="0" applyFont="1" applyFill="1" applyBorder="1" applyAlignment="1">
      <alignment horizontal="center" vertical="center" wrapText="1"/>
    </xf>
    <xf numFmtId="0" fontId="3" fillId="0" borderId="0" xfId="0" applyFont="1" applyFill="1" applyBorder="1" applyAlignment="1">
      <alignment horizontal="center" vertical="top" wrapText="1"/>
    </xf>
    <xf numFmtId="4" fontId="4" fillId="0" borderId="5" xfId="0" applyNumberFormat="1" applyFont="1" applyFill="1" applyBorder="1" applyAlignment="1">
      <alignment horizontal="right" vertical="center" wrapText="1"/>
    </xf>
    <xf numFmtId="9" fontId="4" fillId="0" borderId="5" xfId="2" applyFont="1" applyFill="1" applyBorder="1" applyAlignment="1">
      <alignment horizontal="center" vertical="center" wrapText="1"/>
    </xf>
    <xf numFmtId="0" fontId="3" fillId="0" borderId="6" xfId="0" applyFont="1" applyFill="1" applyBorder="1" applyAlignment="1">
      <alignment horizontal="center" vertical="center" wrapText="1"/>
    </xf>
    <xf numFmtId="4" fontId="4" fillId="0" borderId="2" xfId="0" applyNumberFormat="1" applyFont="1" applyFill="1" applyBorder="1" applyAlignment="1">
      <alignment horizontal="right" vertical="center" wrapText="1"/>
    </xf>
    <xf numFmtId="0" fontId="2" fillId="0" borderId="5" xfId="0" applyFont="1" applyFill="1" applyBorder="1" applyAlignment="1">
      <alignment horizontal="center" vertical="center" wrapText="1"/>
    </xf>
    <xf numFmtId="0" fontId="2" fillId="2" borderId="1" xfId="0" applyFont="1" applyFill="1" applyBorder="1" applyAlignment="1">
      <alignment horizontal="center" vertical="center" wrapText="1"/>
    </xf>
    <xf numFmtId="4" fontId="13" fillId="0" borderId="1" xfId="0" applyNumberFormat="1" applyFont="1" applyFill="1" applyBorder="1" applyAlignment="1">
      <alignment horizontal="center" vertical="center" wrapText="1"/>
    </xf>
    <xf numFmtId="4" fontId="4" fillId="0" borderId="1" xfId="0" applyNumberFormat="1" applyFont="1" applyFill="1" applyBorder="1" applyAlignment="1">
      <alignment vertical="center" wrapText="1"/>
    </xf>
    <xf numFmtId="4" fontId="5" fillId="0" borderId="7" xfId="0" applyNumberFormat="1" applyFont="1" applyFill="1" applyBorder="1" applyAlignment="1">
      <alignment horizontal="right" vertical="center" wrapText="1"/>
    </xf>
    <xf numFmtId="0" fontId="14" fillId="0" borderId="1" xfId="0" applyFont="1" applyBorder="1" applyAlignment="1">
      <alignment horizontal="center" vertical="center" wrapText="1"/>
    </xf>
    <xf numFmtId="0" fontId="2" fillId="0" borderId="0" xfId="0" applyFont="1" applyFill="1" applyAlignment="1">
      <alignment horizontal="center" wrapText="1"/>
    </xf>
    <xf numFmtId="0" fontId="15" fillId="0" borderId="0" xfId="0" applyFont="1" applyAlignment="1">
      <alignment horizontal="center" wrapText="1"/>
    </xf>
    <xf numFmtId="0" fontId="11" fillId="0" borderId="1" xfId="0" applyFont="1" applyBorder="1" applyAlignment="1">
      <alignment horizontal="center" vertical="center" wrapText="1"/>
    </xf>
    <xf numFmtId="0" fontId="6" fillId="0" borderId="0" xfId="0" applyFont="1" applyFill="1" applyAlignment="1">
      <alignment horizontal="center" wrapText="1"/>
    </xf>
    <xf numFmtId="0" fontId="6" fillId="0" borderId="0" xfId="0" applyFont="1" applyFill="1" applyBorder="1" applyAlignment="1">
      <alignment horizontal="center" vertical="center" wrapText="1"/>
    </xf>
    <xf numFmtId="0" fontId="9" fillId="2" borderId="0" xfId="0" applyFont="1" applyFill="1" applyBorder="1" applyAlignment="1">
      <alignment vertical="center" wrapText="1"/>
    </xf>
    <xf numFmtId="3" fontId="10" fillId="2" borderId="0" xfId="0" applyNumberFormat="1" applyFont="1" applyFill="1" applyBorder="1" applyAlignment="1">
      <alignment vertical="center" wrapText="1"/>
    </xf>
    <xf numFmtId="0" fontId="9" fillId="0" borderId="0" xfId="0" applyFont="1" applyFill="1" applyBorder="1" applyAlignment="1">
      <alignment vertical="center" wrapText="1"/>
    </xf>
    <xf numFmtId="0" fontId="3" fillId="0" borderId="3" xfId="0" applyFont="1" applyFill="1" applyBorder="1" applyAlignment="1">
      <alignment horizontal="center" vertical="top" wrapText="1"/>
    </xf>
    <xf numFmtId="0" fontId="2" fillId="0" borderId="0" xfId="0" applyFont="1" applyFill="1" applyBorder="1" applyAlignment="1">
      <alignment horizontal="center" wrapText="1"/>
    </xf>
    <xf numFmtId="0" fontId="2" fillId="0" borderId="1" xfId="0" applyFont="1" applyFill="1" applyBorder="1" applyAlignment="1">
      <alignment horizontal="center" wrapText="1"/>
    </xf>
    <xf numFmtId="0" fontId="6" fillId="0" borderId="1" xfId="0" applyFont="1" applyFill="1" applyBorder="1" applyAlignment="1">
      <alignment horizontal="center" wrapText="1"/>
    </xf>
    <xf numFmtId="4" fontId="4" fillId="2" borderId="1" xfId="0" applyNumberFormat="1" applyFont="1" applyFill="1" applyBorder="1" applyAlignment="1">
      <alignment horizontal="center" vertical="center" wrapText="1"/>
    </xf>
    <xf numFmtId="4" fontId="4" fillId="2" borderId="1" xfId="0" applyNumberFormat="1" applyFont="1" applyFill="1" applyBorder="1" applyAlignment="1">
      <alignment horizontal="right" vertical="center" wrapText="1"/>
    </xf>
    <xf numFmtId="9" fontId="4" fillId="2" borderId="1" xfId="2" applyFont="1" applyFill="1" applyBorder="1" applyAlignment="1">
      <alignment horizontal="center" vertical="center" wrapText="1"/>
    </xf>
    <xf numFmtId="0" fontId="3" fillId="2" borderId="1" xfId="0" applyFont="1" applyFill="1" applyBorder="1" applyAlignment="1">
      <alignment horizontal="center" vertical="center" wrapText="1"/>
    </xf>
    <xf numFmtId="0" fontId="2" fillId="2" borderId="0" xfId="0" applyFont="1" applyFill="1" applyAlignment="1">
      <alignment wrapText="1"/>
    </xf>
    <xf numFmtId="0" fontId="3" fillId="2" borderId="2" xfId="0" applyFont="1" applyFill="1" applyBorder="1" applyAlignment="1">
      <alignment horizontal="center" vertical="center" wrapText="1"/>
    </xf>
    <xf numFmtId="0" fontId="16" fillId="0" borderId="0" xfId="0" applyFont="1" applyAlignment="1">
      <alignment wrapText="1"/>
    </xf>
    <xf numFmtId="0" fontId="6" fillId="0" borderId="1" xfId="0" applyFont="1" applyBorder="1" applyAlignment="1">
      <alignment wrapText="1"/>
    </xf>
    <xf numFmtId="0" fontId="16" fillId="0" borderId="1" xfId="0" applyFont="1" applyBorder="1" applyAlignment="1">
      <alignment wrapText="1"/>
    </xf>
    <xf numFmtId="0" fontId="2"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9" fillId="0" borderId="0" xfId="0" applyFont="1" applyFill="1" applyAlignment="1">
      <alignment horizontal="center" vertical="center" wrapText="1"/>
    </xf>
    <xf numFmtId="0" fontId="6" fillId="2" borderId="1" xfId="0" applyFont="1" applyFill="1" applyBorder="1" applyAlignment="1">
      <alignment horizontal="left" vertical="center" wrapText="1"/>
    </xf>
    <xf numFmtId="0" fontId="16" fillId="0" borderId="1" xfId="0" applyFont="1" applyBorder="1" applyAlignment="1">
      <alignment vertical="top" wrapText="1"/>
    </xf>
    <xf numFmtId="0" fontId="3" fillId="0" borderId="8" xfId="0" applyFont="1" applyFill="1" applyBorder="1" applyAlignment="1">
      <alignment horizontal="center" vertical="top" wrapText="1"/>
    </xf>
    <xf numFmtId="0" fontId="17"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1" xfId="0" applyFont="1" applyFill="1" applyBorder="1" applyAlignment="1">
      <alignment vertical="top" wrapText="1"/>
    </xf>
    <xf numFmtId="4" fontId="4" fillId="2" borderId="2" xfId="0" applyNumberFormat="1" applyFont="1" applyFill="1" applyBorder="1" applyAlignment="1">
      <alignment horizontal="right" vertical="center" wrapText="1"/>
    </xf>
    <xf numFmtId="0" fontId="1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0" xfId="0" applyFont="1" applyFill="1" applyBorder="1" applyAlignment="1">
      <alignment horizontal="center" wrapText="1"/>
    </xf>
    <xf numFmtId="0" fontId="2" fillId="2" borderId="1" xfId="0" applyFont="1" applyFill="1" applyBorder="1" applyAlignment="1">
      <alignment horizontal="center" wrapText="1"/>
    </xf>
    <xf numFmtId="0" fontId="16" fillId="0" borderId="0" xfId="0" applyFont="1" applyAlignment="1">
      <alignment horizontal="left" vertical="center" wrapText="1"/>
    </xf>
    <xf numFmtId="0" fontId="2"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2" fillId="2" borderId="3" xfId="0" applyFont="1" applyFill="1" applyBorder="1" applyAlignment="1">
      <alignment horizontal="center" vertical="center" wrapText="1"/>
    </xf>
    <xf numFmtId="4" fontId="4" fillId="2" borderId="3" xfId="0" applyNumberFormat="1" applyFont="1" applyFill="1" applyBorder="1" applyAlignment="1">
      <alignment horizontal="center" vertical="center" wrapText="1"/>
    </xf>
    <xf numFmtId="9" fontId="4" fillId="2" borderId="3" xfId="2" applyFont="1" applyFill="1" applyBorder="1" applyAlignment="1">
      <alignment horizontal="center" vertical="center" wrapText="1"/>
    </xf>
    <xf numFmtId="4" fontId="4" fillId="2" borderId="3" xfId="0" applyNumberFormat="1" applyFont="1" applyFill="1" applyBorder="1" applyAlignment="1">
      <alignment horizontal="right" vertical="center" wrapText="1"/>
    </xf>
    <xf numFmtId="0" fontId="6" fillId="2" borderId="1" xfId="0" applyNumberFormat="1" applyFont="1" applyFill="1" applyBorder="1" applyAlignment="1">
      <alignment horizontal="left" vertical="center" wrapText="1"/>
    </xf>
    <xf numFmtId="0" fontId="2"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5" fillId="0" borderId="8" xfId="0" applyFont="1" applyFill="1" applyBorder="1" applyAlignment="1">
      <alignment horizontal="left" vertical="center" wrapText="1"/>
    </xf>
    <xf numFmtId="4" fontId="4" fillId="0" borderId="3" xfId="0" applyNumberFormat="1" applyFont="1" applyFill="1" applyBorder="1" applyAlignment="1">
      <alignment horizontal="center" vertical="center" wrapText="1"/>
    </xf>
    <xf numFmtId="4" fontId="4" fillId="0" borderId="2" xfId="0" applyNumberFormat="1" applyFont="1" applyFill="1" applyBorder="1" applyAlignment="1">
      <alignment horizontal="center" vertical="center" wrapText="1"/>
    </xf>
    <xf numFmtId="0" fontId="6" fillId="2" borderId="3" xfId="0" applyFont="1" applyFill="1" applyBorder="1" applyAlignment="1">
      <alignment horizontal="left" vertical="center" wrapText="1"/>
    </xf>
    <xf numFmtId="0" fontId="6" fillId="2" borderId="2" xfId="0" applyFont="1" applyFill="1" applyBorder="1" applyAlignment="1">
      <alignment horizontal="left" vertical="center" wrapText="1"/>
    </xf>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9" fontId="4" fillId="0" borderId="3" xfId="2" applyFont="1" applyFill="1" applyBorder="1" applyAlignment="1">
      <alignment horizontal="center" vertical="center" wrapText="1"/>
    </xf>
    <xf numFmtId="9" fontId="4" fillId="0" borderId="2" xfId="2" applyFont="1" applyFill="1" applyBorder="1" applyAlignment="1">
      <alignment horizontal="center" vertical="center" wrapText="1"/>
    </xf>
    <xf numFmtId="4" fontId="4" fillId="0" borderId="3" xfId="0" applyNumberFormat="1" applyFont="1" applyFill="1" applyBorder="1" applyAlignment="1">
      <alignment horizontal="right" vertical="center" wrapText="1"/>
    </xf>
    <xf numFmtId="4" fontId="4" fillId="0" borderId="2" xfId="0" applyNumberFormat="1" applyFont="1" applyFill="1" applyBorder="1" applyAlignment="1">
      <alignment horizontal="right" vertical="center" wrapText="1"/>
    </xf>
    <xf numFmtId="0" fontId="19" fillId="2" borderId="0" xfId="0" applyFont="1" applyFill="1" applyAlignment="1">
      <alignment horizontal="center" vertical="center" wrapText="1"/>
    </xf>
    <xf numFmtId="0" fontId="6" fillId="0" borderId="9" xfId="0" applyFont="1" applyFill="1" applyBorder="1" applyAlignment="1">
      <alignment horizontal="left" vertical="center" wrapText="1"/>
    </xf>
    <xf numFmtId="0" fontId="6" fillId="0" borderId="8" xfId="0" applyFont="1" applyFill="1" applyBorder="1" applyAlignment="1">
      <alignment horizontal="left" vertical="center" wrapText="1"/>
    </xf>
    <xf numFmtId="0" fontId="5" fillId="0" borderId="9" xfId="0" applyFont="1" applyFill="1" applyBorder="1" applyAlignment="1">
      <alignment vertical="center" wrapText="1"/>
    </xf>
    <xf numFmtId="0" fontId="5" fillId="0" borderId="8" xfId="0" applyFont="1" applyFill="1" applyBorder="1" applyAlignment="1">
      <alignment vertical="center" wrapText="1"/>
    </xf>
    <xf numFmtId="0" fontId="5" fillId="0" borderId="10" xfId="0" applyFont="1" applyFill="1" applyBorder="1" applyAlignment="1">
      <alignment vertical="center" wrapText="1"/>
    </xf>
    <xf numFmtId="0" fontId="2" fillId="2"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5" fillId="2" borderId="8" xfId="0" applyFont="1" applyFill="1" applyBorder="1" applyAlignment="1">
      <alignment horizontal="left" vertical="center" wrapText="1"/>
    </xf>
    <xf numFmtId="0" fontId="2" fillId="0" borderId="12"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2" fillId="0" borderId="6"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7" fillId="0" borderId="8" xfId="0" applyFont="1" applyFill="1" applyBorder="1" applyAlignment="1">
      <alignment horizontal="left" vertical="center" wrapText="1"/>
    </xf>
    <xf numFmtId="0" fontId="3" fillId="2" borderId="7"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3" fillId="0" borderId="12"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0" borderId="4" xfId="0" applyFont="1" applyFill="1" applyBorder="1" applyAlignment="1">
      <alignment horizontal="left" vertical="center" wrapText="1"/>
    </xf>
  </cellXfs>
  <cellStyles count="3">
    <cellStyle name="Normalny" xfId="0" builtinId="0"/>
    <cellStyle name="Normalny 2" xfId="1"/>
    <cellStyle name="Procentowy" xfId="2"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2:N129"/>
  <sheetViews>
    <sheetView tabSelected="1" view="pageLayout" zoomScaleNormal="100" zoomScaleSheetLayoutView="98" workbookViewId="0">
      <selection activeCell="N6" sqref="N6"/>
    </sheetView>
  </sheetViews>
  <sheetFormatPr defaultRowHeight="11.25"/>
  <cols>
    <col min="1" max="1" width="4.5703125" style="50" customWidth="1"/>
    <col min="2" max="2" width="47" style="6" customWidth="1"/>
    <col min="3" max="3" width="20.28515625" style="6" customWidth="1"/>
    <col min="4" max="4" width="21.5703125" style="6" customWidth="1"/>
    <col min="5" max="5" width="12.28515625" style="6" customWidth="1"/>
    <col min="6" max="6" width="9.7109375" style="6" customWidth="1"/>
    <col min="7" max="7" width="13.140625" style="6" customWidth="1"/>
    <col min="8" max="8" width="7.42578125" style="6" customWidth="1"/>
    <col min="9" max="9" width="9.85546875" style="6" customWidth="1"/>
    <col min="10" max="10" width="9.7109375" style="6" customWidth="1"/>
    <col min="11" max="11" width="12.42578125" style="6" customWidth="1"/>
    <col min="12" max="12" width="20.7109375" style="50" customWidth="1"/>
    <col min="13" max="16384" width="9.140625" style="6"/>
  </cols>
  <sheetData>
    <row r="2" spans="1:14" ht="14.25" customHeight="1">
      <c r="B2" s="24"/>
      <c r="C2" s="25"/>
      <c r="D2" s="25"/>
      <c r="E2" s="75"/>
      <c r="F2" s="26"/>
      <c r="G2" s="25"/>
      <c r="H2" s="25"/>
      <c r="I2" s="25"/>
      <c r="J2" s="112"/>
      <c r="K2" s="112"/>
      <c r="L2" s="112"/>
      <c r="M2" s="22"/>
      <c r="N2" s="23"/>
    </row>
    <row r="3" spans="1:14" ht="15.75">
      <c r="A3" s="59"/>
      <c r="B3" s="55"/>
      <c r="C3" s="130" t="s">
        <v>130</v>
      </c>
      <c r="D3" s="130"/>
      <c r="E3" s="130"/>
      <c r="F3" s="56"/>
      <c r="G3" s="55"/>
      <c r="H3" s="55"/>
      <c r="I3" s="55"/>
      <c r="J3" s="57"/>
      <c r="K3" s="57"/>
      <c r="L3" s="54"/>
      <c r="M3" s="22"/>
      <c r="N3" s="23"/>
    </row>
    <row r="4" spans="1:14" ht="30" customHeight="1">
      <c r="A4" s="115" t="s">
        <v>63</v>
      </c>
      <c r="B4" s="116"/>
      <c r="C4" s="116"/>
      <c r="D4" s="116"/>
      <c r="E4" s="116"/>
      <c r="F4" s="116"/>
      <c r="G4" s="116"/>
      <c r="H4" s="116"/>
      <c r="I4" s="116"/>
      <c r="J4" s="116"/>
      <c r="K4" s="116"/>
      <c r="L4" s="117"/>
    </row>
    <row r="5" spans="1:14" ht="33.75">
      <c r="A5" s="2" t="s">
        <v>0</v>
      </c>
      <c r="B5" s="1" t="s">
        <v>3</v>
      </c>
      <c r="C5" s="1" t="s">
        <v>2</v>
      </c>
      <c r="D5" s="1" t="s">
        <v>16</v>
      </c>
      <c r="E5" s="1" t="s">
        <v>39</v>
      </c>
      <c r="F5" s="1" t="s">
        <v>36</v>
      </c>
      <c r="G5" s="1" t="s">
        <v>40</v>
      </c>
      <c r="H5" s="1" t="s">
        <v>1</v>
      </c>
      <c r="I5" s="1" t="s">
        <v>41</v>
      </c>
      <c r="J5" s="1" t="s">
        <v>44</v>
      </c>
      <c r="K5" s="1" t="s">
        <v>42</v>
      </c>
      <c r="L5" s="1" t="s">
        <v>13</v>
      </c>
    </row>
    <row r="6" spans="1:14" ht="43.5" customHeight="1">
      <c r="A6" s="2">
        <v>1</v>
      </c>
      <c r="B6" s="9" t="s">
        <v>5</v>
      </c>
      <c r="C6" s="2" t="s">
        <v>4</v>
      </c>
      <c r="D6" s="2" t="s">
        <v>6</v>
      </c>
      <c r="E6" s="2">
        <v>200</v>
      </c>
      <c r="F6" s="3"/>
      <c r="G6" s="10">
        <f>K6/1.08</f>
        <v>0</v>
      </c>
      <c r="H6" s="4">
        <v>0.08</v>
      </c>
      <c r="I6" s="10"/>
      <c r="J6" s="10"/>
      <c r="K6" s="10"/>
      <c r="L6" s="1"/>
    </row>
    <row r="7" spans="1:14" ht="95.25" customHeight="1">
      <c r="A7" s="2">
        <v>2</v>
      </c>
      <c r="B7" s="9" t="s">
        <v>112</v>
      </c>
      <c r="C7" s="2" t="s">
        <v>131</v>
      </c>
      <c r="D7" s="2" t="s">
        <v>7</v>
      </c>
      <c r="E7" s="2">
        <v>1300</v>
      </c>
      <c r="F7" s="3"/>
      <c r="G7" s="10">
        <f>K7/1.08</f>
        <v>0</v>
      </c>
      <c r="H7" s="4">
        <v>0.08</v>
      </c>
      <c r="I7" s="10"/>
      <c r="J7" s="10"/>
      <c r="K7" s="10"/>
      <c r="L7" s="1"/>
    </row>
    <row r="8" spans="1:14" ht="140.25">
      <c r="A8" s="2">
        <v>3</v>
      </c>
      <c r="B8" s="9" t="s">
        <v>155</v>
      </c>
      <c r="C8" s="2" t="s">
        <v>113</v>
      </c>
      <c r="D8" s="2" t="s">
        <v>8</v>
      </c>
      <c r="E8" s="2">
        <v>50</v>
      </c>
      <c r="F8" s="3"/>
      <c r="G8" s="10">
        <f t="shared" ref="G8:G17" si="0">K8/1.08</f>
        <v>0</v>
      </c>
      <c r="H8" s="4">
        <v>0.08</v>
      </c>
      <c r="I8" s="10"/>
      <c r="J8" s="10"/>
      <c r="K8" s="10"/>
      <c r="L8" s="1"/>
    </row>
    <row r="9" spans="1:14" ht="35.25" customHeight="1">
      <c r="A9" s="96">
        <v>4</v>
      </c>
      <c r="B9" s="97" t="s">
        <v>45</v>
      </c>
      <c r="C9" s="96" t="s">
        <v>11</v>
      </c>
      <c r="D9" s="2" t="s">
        <v>9</v>
      </c>
      <c r="E9" s="2">
        <v>760</v>
      </c>
      <c r="F9" s="3"/>
      <c r="G9" s="10">
        <f t="shared" si="0"/>
        <v>0</v>
      </c>
      <c r="H9" s="4">
        <v>0.08</v>
      </c>
      <c r="I9" s="10"/>
      <c r="J9" s="10"/>
      <c r="K9" s="10"/>
      <c r="L9" s="98"/>
    </row>
    <row r="10" spans="1:14" ht="41.25" customHeight="1">
      <c r="A10" s="96"/>
      <c r="B10" s="97"/>
      <c r="C10" s="96"/>
      <c r="D10" s="2" t="s">
        <v>10</v>
      </c>
      <c r="E10" s="2">
        <v>380</v>
      </c>
      <c r="F10" s="3"/>
      <c r="G10" s="10">
        <f t="shared" si="0"/>
        <v>0</v>
      </c>
      <c r="H10" s="4">
        <v>0.08</v>
      </c>
      <c r="I10" s="10"/>
      <c r="J10" s="10"/>
      <c r="K10" s="10"/>
      <c r="L10" s="98"/>
    </row>
    <row r="11" spans="1:14" ht="105.75" customHeight="1">
      <c r="A11" s="1">
        <v>5</v>
      </c>
      <c r="B11" s="9" t="s">
        <v>170</v>
      </c>
      <c r="C11" s="2" t="s">
        <v>171</v>
      </c>
      <c r="D11" s="13" t="s">
        <v>132</v>
      </c>
      <c r="E11" s="13">
        <v>2500</v>
      </c>
      <c r="F11" s="17"/>
      <c r="G11" s="18">
        <f t="shared" si="0"/>
        <v>0</v>
      </c>
      <c r="H11" s="19">
        <v>0.08</v>
      </c>
      <c r="I11" s="17"/>
      <c r="J11" s="18"/>
      <c r="K11" s="10"/>
      <c r="L11" s="1"/>
    </row>
    <row r="12" spans="1:14" s="66" customFormat="1" ht="64.5" customHeight="1">
      <c r="A12" s="89">
        <v>6</v>
      </c>
      <c r="B12" s="90" t="s">
        <v>172</v>
      </c>
      <c r="C12" s="89" t="s">
        <v>173</v>
      </c>
      <c r="D12" s="91" t="s">
        <v>12</v>
      </c>
      <c r="E12" s="91">
        <v>1350</v>
      </c>
      <c r="F12" s="92"/>
      <c r="G12" s="92">
        <f t="shared" si="0"/>
        <v>0</v>
      </c>
      <c r="H12" s="93">
        <v>0.08</v>
      </c>
      <c r="I12" s="92"/>
      <c r="J12" s="92"/>
      <c r="K12" s="92"/>
      <c r="L12" s="65"/>
    </row>
    <row r="13" spans="1:14" ht="69" customHeight="1">
      <c r="A13" s="2">
        <v>7</v>
      </c>
      <c r="B13" s="9" t="s">
        <v>114</v>
      </c>
      <c r="C13" s="2" t="s">
        <v>46</v>
      </c>
      <c r="D13" s="2" t="s">
        <v>14</v>
      </c>
      <c r="E13" s="2">
        <v>60</v>
      </c>
      <c r="F13" s="3"/>
      <c r="G13" s="10">
        <f t="shared" si="0"/>
        <v>0</v>
      </c>
      <c r="H13" s="4">
        <v>0.08</v>
      </c>
      <c r="I13" s="10"/>
      <c r="J13" s="10"/>
      <c r="K13" s="10"/>
      <c r="L13" s="1"/>
    </row>
    <row r="14" spans="1:14" s="66" customFormat="1" ht="45" customHeight="1">
      <c r="A14" s="89">
        <v>8</v>
      </c>
      <c r="B14" s="90" t="s">
        <v>175</v>
      </c>
      <c r="C14" s="89"/>
      <c r="D14" s="89" t="s">
        <v>15</v>
      </c>
      <c r="E14" s="89">
        <v>440</v>
      </c>
      <c r="F14" s="62"/>
      <c r="G14" s="63">
        <f>K14/1.23</f>
        <v>0</v>
      </c>
      <c r="H14" s="64">
        <v>0.23</v>
      </c>
      <c r="I14" s="63"/>
      <c r="J14" s="63"/>
      <c r="K14" s="63"/>
      <c r="L14" s="65"/>
    </row>
    <row r="15" spans="1:14" ht="45" customHeight="1">
      <c r="A15" s="2">
        <v>9</v>
      </c>
      <c r="B15" s="9" t="s">
        <v>18</v>
      </c>
      <c r="C15" s="2" t="s">
        <v>17</v>
      </c>
      <c r="D15" s="2" t="s">
        <v>19</v>
      </c>
      <c r="E15" s="2">
        <v>30</v>
      </c>
      <c r="F15" s="3"/>
      <c r="G15" s="10">
        <f t="shared" si="0"/>
        <v>0</v>
      </c>
      <c r="H15" s="4">
        <v>0.08</v>
      </c>
      <c r="I15" s="10"/>
      <c r="J15" s="10"/>
      <c r="K15" s="10"/>
      <c r="L15" s="1"/>
    </row>
    <row r="16" spans="1:14" ht="50.25" customHeight="1">
      <c r="A16" s="2">
        <v>10</v>
      </c>
      <c r="B16" s="9" t="s">
        <v>21</v>
      </c>
      <c r="C16" s="2"/>
      <c r="D16" s="2" t="s">
        <v>20</v>
      </c>
      <c r="E16" s="80">
        <v>10</v>
      </c>
      <c r="F16" s="3"/>
      <c r="G16" s="10">
        <f>K16/1.23</f>
        <v>0</v>
      </c>
      <c r="H16" s="4">
        <v>0.23</v>
      </c>
      <c r="I16" s="10"/>
      <c r="J16" s="10"/>
      <c r="K16" s="10"/>
      <c r="L16" s="1"/>
    </row>
    <row r="17" spans="1:12" ht="74.25" customHeight="1">
      <c r="A17" s="2">
        <v>11</v>
      </c>
      <c r="B17" s="90" t="s">
        <v>156</v>
      </c>
      <c r="C17" s="2" t="s">
        <v>134</v>
      </c>
      <c r="D17" s="13" t="s">
        <v>133</v>
      </c>
      <c r="E17" s="13">
        <v>470</v>
      </c>
      <c r="F17" s="17"/>
      <c r="G17" s="17">
        <f t="shared" si="0"/>
        <v>0</v>
      </c>
      <c r="H17" s="19">
        <v>0.08</v>
      </c>
      <c r="I17" s="17"/>
      <c r="J17" s="17"/>
      <c r="K17" s="18"/>
      <c r="L17" s="1"/>
    </row>
    <row r="18" spans="1:12" s="66" customFormat="1" ht="102.75" customHeight="1">
      <c r="A18" s="45">
        <v>12</v>
      </c>
      <c r="B18" s="90" t="s">
        <v>162</v>
      </c>
      <c r="C18" s="89" t="s">
        <v>174</v>
      </c>
      <c r="D18" s="45" t="s">
        <v>77</v>
      </c>
      <c r="E18" s="2">
        <v>12</v>
      </c>
      <c r="F18" s="62"/>
      <c r="G18" s="63">
        <f>K18/1.08</f>
        <v>0</v>
      </c>
      <c r="H18" s="64">
        <v>0.08</v>
      </c>
      <c r="I18" s="63"/>
      <c r="J18" s="10"/>
      <c r="K18" s="63"/>
      <c r="L18" s="65"/>
    </row>
    <row r="19" spans="1:12" ht="20.25" customHeight="1">
      <c r="F19" s="7" t="s">
        <v>24</v>
      </c>
      <c r="G19" s="48">
        <f>SUM(G6:G18)</f>
        <v>0</v>
      </c>
      <c r="I19" s="48">
        <f>SUM(I6:I17)</f>
        <v>0</v>
      </c>
      <c r="J19" s="48"/>
      <c r="K19" s="48">
        <f>SUM(K6:K18)</f>
        <v>0</v>
      </c>
    </row>
    <row r="20" spans="1:12" ht="45">
      <c r="G20" s="8" t="s">
        <v>73</v>
      </c>
      <c r="H20" s="8"/>
      <c r="I20" s="8" t="s">
        <v>37</v>
      </c>
      <c r="J20" s="8"/>
      <c r="K20" s="8" t="s">
        <v>38</v>
      </c>
    </row>
    <row r="21" spans="1:12" ht="12" customHeight="1">
      <c r="A21" s="20"/>
      <c r="B21" s="27"/>
      <c r="C21" s="20"/>
      <c r="D21" s="20"/>
      <c r="E21" s="20"/>
      <c r="F21" s="28"/>
      <c r="G21" s="29"/>
      <c r="H21" s="30"/>
      <c r="I21" s="29"/>
      <c r="J21" s="29"/>
      <c r="K21" s="29"/>
      <c r="L21" s="31"/>
    </row>
    <row r="22" spans="1:12" ht="19.5" customHeight="1">
      <c r="A22" s="20"/>
      <c r="B22" s="54"/>
      <c r="C22" s="20"/>
      <c r="D22" s="20"/>
      <c r="E22" s="20"/>
      <c r="F22" s="28"/>
      <c r="G22" s="40"/>
      <c r="H22" s="41"/>
      <c r="I22" s="40"/>
      <c r="J22" s="40"/>
      <c r="K22" s="40"/>
      <c r="L22" s="42"/>
    </row>
    <row r="23" spans="1:12" ht="24.75" customHeight="1">
      <c r="A23" s="59"/>
      <c r="B23" s="101" t="s">
        <v>78</v>
      </c>
      <c r="C23" s="101"/>
      <c r="D23" s="101"/>
      <c r="E23" s="101"/>
      <c r="F23" s="101"/>
      <c r="G23" s="101"/>
      <c r="H23" s="101"/>
      <c r="I23" s="101"/>
      <c r="J23" s="101"/>
      <c r="K23" s="101"/>
      <c r="L23" s="101"/>
    </row>
    <row r="24" spans="1:12" ht="33.75">
      <c r="A24" s="60" t="s">
        <v>64</v>
      </c>
      <c r="B24" s="1" t="s">
        <v>3</v>
      </c>
      <c r="C24" s="1" t="s">
        <v>2</v>
      </c>
      <c r="D24" s="1" t="s">
        <v>16</v>
      </c>
      <c r="E24" s="1" t="s">
        <v>39</v>
      </c>
      <c r="F24" s="1" t="s">
        <v>36</v>
      </c>
      <c r="G24" s="1" t="s">
        <v>40</v>
      </c>
      <c r="H24" s="1" t="s">
        <v>1</v>
      </c>
      <c r="I24" s="1" t="s">
        <v>41</v>
      </c>
      <c r="J24" s="1" t="s">
        <v>44</v>
      </c>
      <c r="K24" s="1" t="s">
        <v>42</v>
      </c>
      <c r="L24" s="1" t="s">
        <v>13</v>
      </c>
    </row>
    <row r="25" spans="1:12" ht="150.75" customHeight="1">
      <c r="A25" s="2">
        <v>1</v>
      </c>
      <c r="B25" s="12" t="s">
        <v>54</v>
      </c>
      <c r="C25" s="2" t="s">
        <v>115</v>
      </c>
      <c r="D25" s="2" t="s">
        <v>55</v>
      </c>
      <c r="E25" s="2">
        <v>30</v>
      </c>
      <c r="F25" s="3"/>
      <c r="G25" s="10">
        <f>K25/1.08</f>
        <v>0</v>
      </c>
      <c r="H25" s="4">
        <v>0.08</v>
      </c>
      <c r="I25" s="10"/>
      <c r="J25" s="10"/>
      <c r="K25" s="10"/>
      <c r="L25" s="1"/>
    </row>
    <row r="26" spans="1:12" ht="172.5" customHeight="1">
      <c r="A26" s="2">
        <v>2</v>
      </c>
      <c r="B26" s="12" t="s">
        <v>117</v>
      </c>
      <c r="C26" s="2"/>
      <c r="D26" s="2" t="s">
        <v>53</v>
      </c>
      <c r="E26" s="2">
        <v>20</v>
      </c>
      <c r="F26" s="3"/>
      <c r="G26" s="10">
        <f t="shared" ref="G26:G39" si="1">K26/1.08</f>
        <v>0</v>
      </c>
      <c r="H26" s="4">
        <v>0.08</v>
      </c>
      <c r="I26" s="10"/>
      <c r="J26" s="10"/>
      <c r="K26" s="10"/>
      <c r="L26" s="1"/>
    </row>
    <row r="27" spans="1:12" ht="37.5" customHeight="1">
      <c r="A27" s="2">
        <v>3</v>
      </c>
      <c r="B27" s="12" t="s">
        <v>118</v>
      </c>
      <c r="C27" s="2" t="s">
        <v>56</v>
      </c>
      <c r="D27" s="2" t="s">
        <v>53</v>
      </c>
      <c r="E27" s="2">
        <v>20</v>
      </c>
      <c r="F27" s="3"/>
      <c r="G27" s="10">
        <f t="shared" si="1"/>
        <v>0</v>
      </c>
      <c r="H27" s="4">
        <v>0.08</v>
      </c>
      <c r="I27" s="10"/>
      <c r="J27" s="10"/>
      <c r="K27" s="10"/>
      <c r="L27" s="1"/>
    </row>
    <row r="28" spans="1:12" ht="93.75" customHeight="1">
      <c r="A28" s="2">
        <v>4</v>
      </c>
      <c r="B28" s="12" t="s">
        <v>60</v>
      </c>
      <c r="C28" s="2"/>
      <c r="D28" s="2" t="s">
        <v>53</v>
      </c>
      <c r="E28" s="2">
        <v>3</v>
      </c>
      <c r="F28" s="3"/>
      <c r="G28" s="10">
        <f t="shared" si="1"/>
        <v>0</v>
      </c>
      <c r="H28" s="4">
        <v>0.08</v>
      </c>
      <c r="I28" s="10"/>
      <c r="J28" s="10"/>
      <c r="K28" s="10"/>
      <c r="L28" s="1"/>
    </row>
    <row r="29" spans="1:12" ht="103.5" customHeight="1">
      <c r="A29" s="1">
        <v>5</v>
      </c>
      <c r="B29" s="16" t="s">
        <v>119</v>
      </c>
      <c r="C29" s="13"/>
      <c r="D29" s="13" t="s">
        <v>58</v>
      </c>
      <c r="E29" s="13">
        <v>10</v>
      </c>
      <c r="F29" s="17"/>
      <c r="G29" s="10">
        <f t="shared" si="1"/>
        <v>0</v>
      </c>
      <c r="H29" s="4">
        <v>0.08</v>
      </c>
      <c r="I29" s="18"/>
      <c r="J29" s="18"/>
      <c r="K29" s="10"/>
      <c r="L29" s="14"/>
    </row>
    <row r="30" spans="1:12" ht="121.5" customHeight="1">
      <c r="A30" s="1">
        <v>6</v>
      </c>
      <c r="B30" s="12" t="s">
        <v>57</v>
      </c>
      <c r="C30" s="2"/>
      <c r="D30" s="2" t="s">
        <v>59</v>
      </c>
      <c r="E30" s="2">
        <v>2</v>
      </c>
      <c r="F30" s="3"/>
      <c r="G30" s="10">
        <f t="shared" si="1"/>
        <v>0</v>
      </c>
      <c r="H30" s="4">
        <v>0.08</v>
      </c>
      <c r="I30" s="10"/>
      <c r="J30" s="10"/>
      <c r="K30" s="10"/>
      <c r="L30" s="1"/>
    </row>
    <row r="31" spans="1:12" ht="81.75" customHeight="1">
      <c r="A31" s="1">
        <v>7</v>
      </c>
      <c r="B31" s="77" t="s">
        <v>116</v>
      </c>
      <c r="C31" s="2"/>
      <c r="D31" s="2" t="s">
        <v>55</v>
      </c>
      <c r="E31" s="2">
        <v>2</v>
      </c>
      <c r="F31" s="3"/>
      <c r="G31" s="10">
        <f t="shared" si="1"/>
        <v>0</v>
      </c>
      <c r="H31" s="4">
        <v>0.08</v>
      </c>
      <c r="I31" s="43"/>
      <c r="J31" s="43"/>
      <c r="K31" s="43"/>
      <c r="L31" s="49"/>
    </row>
    <row r="32" spans="1:12" s="66" customFormat="1" ht="81.75" customHeight="1">
      <c r="A32" s="65">
        <v>8</v>
      </c>
      <c r="B32" s="82" t="s">
        <v>127</v>
      </c>
      <c r="C32" s="81"/>
      <c r="D32" s="81" t="s">
        <v>126</v>
      </c>
      <c r="E32" s="81">
        <v>5</v>
      </c>
      <c r="F32" s="62"/>
      <c r="G32" s="83">
        <f t="shared" si="1"/>
        <v>0</v>
      </c>
      <c r="H32" s="64"/>
      <c r="I32" s="83"/>
      <c r="J32" s="83"/>
      <c r="K32" s="83"/>
      <c r="L32" s="84"/>
    </row>
    <row r="33" spans="1:12" ht="43.5" customHeight="1">
      <c r="A33" s="20"/>
      <c r="B33" s="136" t="s">
        <v>65</v>
      </c>
      <c r="C33" s="136"/>
      <c r="D33" s="136"/>
      <c r="F33" s="7" t="s">
        <v>24</v>
      </c>
      <c r="G33" s="34">
        <f>SUM(G25:G32)</f>
        <v>0</v>
      </c>
      <c r="H33" s="33"/>
      <c r="I33" s="34">
        <f>SUM(I13:I28)</f>
        <v>0</v>
      </c>
      <c r="J33" s="34"/>
      <c r="K33" s="34">
        <f>SUM(K25:K32)</f>
        <v>0</v>
      </c>
      <c r="L33" s="51"/>
    </row>
    <row r="34" spans="1:12" ht="39.75" customHeight="1">
      <c r="A34" s="20"/>
      <c r="B34" s="137" t="s">
        <v>66</v>
      </c>
      <c r="C34" s="137"/>
      <c r="D34" s="137"/>
      <c r="G34" s="58" t="s">
        <v>73</v>
      </c>
      <c r="H34" s="58"/>
      <c r="I34" s="58" t="s">
        <v>37</v>
      </c>
      <c r="J34" s="58"/>
      <c r="K34" s="58" t="s">
        <v>38</v>
      </c>
    </row>
    <row r="35" spans="1:12" ht="39.75" customHeight="1">
      <c r="A35" s="20"/>
      <c r="B35" s="7"/>
      <c r="C35" s="7"/>
      <c r="D35" s="7"/>
      <c r="G35" s="39"/>
      <c r="H35" s="39"/>
      <c r="I35" s="39"/>
      <c r="J35" s="39"/>
      <c r="K35" s="39"/>
    </row>
    <row r="36" spans="1:12" ht="35.25" customHeight="1">
      <c r="A36" s="59"/>
      <c r="B36" s="101" t="s">
        <v>79</v>
      </c>
      <c r="C36" s="101"/>
      <c r="D36" s="101"/>
      <c r="E36" s="101"/>
      <c r="F36" s="101"/>
      <c r="G36" s="101"/>
      <c r="H36" s="101"/>
      <c r="I36" s="101"/>
      <c r="J36" s="101"/>
      <c r="K36" s="101"/>
      <c r="L36" s="101"/>
    </row>
    <row r="37" spans="1:12" s="35" customFormat="1" ht="37.5" customHeight="1">
      <c r="A37" s="2" t="s">
        <v>67</v>
      </c>
      <c r="B37" s="1" t="s">
        <v>3</v>
      </c>
      <c r="C37" s="1" t="s">
        <v>2</v>
      </c>
      <c r="D37" s="1" t="s">
        <v>16</v>
      </c>
      <c r="E37" s="1" t="s">
        <v>39</v>
      </c>
      <c r="F37" s="1" t="s">
        <v>36</v>
      </c>
      <c r="G37" s="1" t="s">
        <v>40</v>
      </c>
      <c r="H37" s="1" t="s">
        <v>1</v>
      </c>
      <c r="I37" s="1" t="s">
        <v>41</v>
      </c>
      <c r="J37" s="1" t="s">
        <v>44</v>
      </c>
      <c r="K37" s="1" t="s">
        <v>42</v>
      </c>
      <c r="L37" s="1" t="s">
        <v>13</v>
      </c>
    </row>
    <row r="38" spans="1:12" ht="239.25" customHeight="1">
      <c r="A38" s="2">
        <v>1</v>
      </c>
      <c r="B38" s="9" t="s">
        <v>51</v>
      </c>
      <c r="C38" s="2" t="s">
        <v>23</v>
      </c>
      <c r="D38" s="2" t="s">
        <v>22</v>
      </c>
      <c r="E38" s="2">
        <v>80</v>
      </c>
      <c r="F38" s="3"/>
      <c r="G38" s="10">
        <f t="shared" si="1"/>
        <v>0</v>
      </c>
      <c r="H38" s="4">
        <v>0.08</v>
      </c>
      <c r="I38" s="10"/>
      <c r="J38" s="10"/>
      <c r="K38" s="10"/>
      <c r="L38" s="52"/>
    </row>
    <row r="39" spans="1:12" ht="158.25" customHeight="1">
      <c r="A39" s="2">
        <v>2</v>
      </c>
      <c r="B39" s="9" t="s">
        <v>52</v>
      </c>
      <c r="C39" s="2"/>
      <c r="D39" s="2" t="s">
        <v>22</v>
      </c>
      <c r="E39" s="2">
        <v>50</v>
      </c>
      <c r="F39" s="3"/>
      <c r="G39" s="10">
        <f t="shared" si="1"/>
        <v>0</v>
      </c>
      <c r="H39" s="4">
        <v>0.08</v>
      </c>
      <c r="I39" s="10"/>
      <c r="J39" s="10"/>
      <c r="K39" s="10"/>
      <c r="L39" s="1"/>
    </row>
    <row r="40" spans="1:12" ht="74.25" customHeight="1">
      <c r="A40" s="2">
        <v>3</v>
      </c>
      <c r="B40" s="9" t="s">
        <v>120</v>
      </c>
      <c r="C40" s="2"/>
      <c r="D40" s="2" t="s">
        <v>22</v>
      </c>
      <c r="E40" s="2">
        <v>50</v>
      </c>
      <c r="F40" s="3"/>
      <c r="G40" s="10">
        <f>K40/1.08</f>
        <v>0</v>
      </c>
      <c r="H40" s="4">
        <v>0.08</v>
      </c>
      <c r="I40" s="10"/>
      <c r="J40" s="10"/>
      <c r="K40" s="10"/>
      <c r="L40" s="1"/>
    </row>
    <row r="41" spans="1:12" ht="51" customHeight="1">
      <c r="A41" s="20"/>
      <c r="F41" s="7" t="s">
        <v>24</v>
      </c>
      <c r="G41" s="36">
        <f>SUM(G38:G40)</f>
        <v>0</v>
      </c>
      <c r="I41" s="36">
        <f>SUM(I10:I39)</f>
        <v>0</v>
      </c>
      <c r="J41" s="36"/>
      <c r="K41" s="36"/>
    </row>
    <row r="42" spans="1:12" ht="45" customHeight="1">
      <c r="A42" s="134" t="s">
        <v>154</v>
      </c>
      <c r="B42" s="134"/>
      <c r="C42" s="134"/>
      <c r="D42" s="134"/>
      <c r="E42" s="134"/>
      <c r="G42" s="8" t="s">
        <v>73</v>
      </c>
      <c r="H42" s="8"/>
      <c r="I42" s="8" t="s">
        <v>37</v>
      </c>
      <c r="J42" s="8"/>
      <c r="K42" s="8" t="s">
        <v>38</v>
      </c>
    </row>
    <row r="43" spans="1:12" ht="12.75">
      <c r="B43" s="37"/>
      <c r="C43" s="37"/>
      <c r="D43" s="37"/>
      <c r="E43" s="37"/>
      <c r="F43" s="37"/>
      <c r="G43" s="37"/>
      <c r="H43" s="37"/>
      <c r="I43" s="37"/>
      <c r="J43" s="37"/>
      <c r="K43" s="37"/>
      <c r="L43" s="53"/>
    </row>
    <row r="44" spans="1:12" s="37" customFormat="1" ht="30" customHeight="1">
      <c r="A44" s="61"/>
      <c r="B44" s="140" t="s">
        <v>80</v>
      </c>
      <c r="C44" s="141"/>
      <c r="D44" s="141"/>
      <c r="E44" s="141"/>
      <c r="F44" s="141"/>
      <c r="G44" s="141"/>
      <c r="H44" s="141"/>
      <c r="I44" s="141"/>
      <c r="J44" s="141"/>
      <c r="K44" s="141"/>
      <c r="L44" s="142"/>
    </row>
    <row r="45" spans="1:12" ht="33.75">
      <c r="A45" s="60" t="s">
        <v>67</v>
      </c>
      <c r="B45" s="32" t="s">
        <v>3</v>
      </c>
      <c r="C45" s="1" t="s">
        <v>2</v>
      </c>
      <c r="D45" s="1" t="s">
        <v>16</v>
      </c>
      <c r="E45" s="1" t="s">
        <v>39</v>
      </c>
      <c r="F45" s="1" t="s">
        <v>36</v>
      </c>
      <c r="G45" s="1" t="s">
        <v>40</v>
      </c>
      <c r="H45" s="1" t="s">
        <v>1</v>
      </c>
      <c r="I45" s="1" t="s">
        <v>41</v>
      </c>
      <c r="J45" s="1" t="s">
        <v>44</v>
      </c>
      <c r="K45" s="1" t="s">
        <v>42</v>
      </c>
      <c r="L45" s="1" t="s">
        <v>13</v>
      </c>
    </row>
    <row r="46" spans="1:12" ht="99" customHeight="1">
      <c r="A46" s="2">
        <v>1</v>
      </c>
      <c r="B46" s="12" t="s">
        <v>121</v>
      </c>
      <c r="C46" s="2" t="s">
        <v>122</v>
      </c>
      <c r="D46" s="2" t="s">
        <v>26</v>
      </c>
      <c r="E46" s="2">
        <v>200</v>
      </c>
      <c r="F46" s="3"/>
      <c r="G46" s="10">
        <f>K46/1.08</f>
        <v>0</v>
      </c>
      <c r="H46" s="4">
        <v>0.08</v>
      </c>
      <c r="I46" s="10"/>
      <c r="J46" s="10"/>
      <c r="K46" s="10"/>
      <c r="L46" s="1"/>
    </row>
    <row r="47" spans="1:12" ht="43.5" customHeight="1">
      <c r="A47" s="96">
        <v>2</v>
      </c>
      <c r="B47" s="138" t="s">
        <v>50</v>
      </c>
      <c r="C47" s="133" t="s">
        <v>25</v>
      </c>
      <c r="D47" s="15" t="s">
        <v>26</v>
      </c>
      <c r="E47" s="2">
        <v>1100</v>
      </c>
      <c r="F47" s="3"/>
      <c r="G47" s="10">
        <f>K47/1.08</f>
        <v>0</v>
      </c>
      <c r="H47" s="4">
        <v>0.08</v>
      </c>
      <c r="I47" s="10"/>
      <c r="J47" s="10"/>
      <c r="K47" s="10"/>
      <c r="L47" s="98"/>
    </row>
    <row r="48" spans="1:12" ht="39" customHeight="1">
      <c r="A48" s="96"/>
      <c r="B48" s="139"/>
      <c r="C48" s="133"/>
      <c r="D48" s="15" t="s">
        <v>22</v>
      </c>
      <c r="E48" s="2">
        <v>300</v>
      </c>
      <c r="F48" s="3"/>
      <c r="G48" s="10">
        <f>K48/1.08</f>
        <v>0</v>
      </c>
      <c r="H48" s="4">
        <v>0.08</v>
      </c>
      <c r="I48" s="10"/>
      <c r="J48" s="10"/>
      <c r="K48" s="10"/>
      <c r="L48" s="98"/>
    </row>
    <row r="49" spans="1:12" ht="63" customHeight="1">
      <c r="A49" s="98">
        <v>3</v>
      </c>
      <c r="B49" s="97" t="s">
        <v>47</v>
      </c>
      <c r="C49" s="96" t="s">
        <v>48</v>
      </c>
      <c r="D49" s="2" t="s">
        <v>26</v>
      </c>
      <c r="E49" s="2">
        <v>1000</v>
      </c>
      <c r="F49" s="3"/>
      <c r="G49" s="10">
        <f t="shared" ref="G49:G64" si="2">K49/1.08</f>
        <v>0</v>
      </c>
      <c r="H49" s="4">
        <v>0.08</v>
      </c>
      <c r="I49" s="10"/>
      <c r="J49" s="10"/>
      <c r="K49" s="10"/>
      <c r="L49" s="98"/>
    </row>
    <row r="50" spans="1:12" ht="66" customHeight="1">
      <c r="A50" s="98"/>
      <c r="B50" s="97"/>
      <c r="C50" s="96"/>
      <c r="D50" s="99" t="s">
        <v>22</v>
      </c>
      <c r="E50" s="99">
        <v>280</v>
      </c>
      <c r="F50" s="102"/>
      <c r="G50" s="110">
        <f>K50/1.08</f>
        <v>0</v>
      </c>
      <c r="H50" s="108">
        <v>0.08</v>
      </c>
      <c r="I50" s="102"/>
      <c r="J50" s="110"/>
      <c r="K50" s="102"/>
      <c r="L50" s="98"/>
    </row>
    <row r="51" spans="1:12" ht="15.75" hidden="1" customHeight="1">
      <c r="A51" s="1"/>
      <c r="B51" s="97"/>
      <c r="C51" s="96"/>
      <c r="D51" s="100"/>
      <c r="E51" s="100"/>
      <c r="F51" s="103"/>
      <c r="G51" s="111"/>
      <c r="H51" s="109"/>
      <c r="I51" s="103"/>
      <c r="J51" s="111"/>
      <c r="K51" s="103"/>
      <c r="L51" s="98"/>
    </row>
    <row r="52" spans="1:12" ht="110.25" customHeight="1">
      <c r="A52" s="96">
        <v>4</v>
      </c>
      <c r="B52" s="97" t="s">
        <v>49</v>
      </c>
      <c r="C52" s="96"/>
      <c r="D52" s="99" t="s">
        <v>26</v>
      </c>
      <c r="E52" s="99">
        <v>140</v>
      </c>
      <c r="F52" s="102"/>
      <c r="G52" s="102">
        <f>K52/1.23</f>
        <v>0</v>
      </c>
      <c r="H52" s="108">
        <v>0.23</v>
      </c>
      <c r="I52" s="102"/>
      <c r="J52" s="102"/>
      <c r="K52" s="102"/>
      <c r="L52" s="98"/>
    </row>
    <row r="53" spans="1:12" ht="30.75" customHeight="1">
      <c r="A53" s="96"/>
      <c r="B53" s="97"/>
      <c r="C53" s="96"/>
      <c r="D53" s="100"/>
      <c r="E53" s="100"/>
      <c r="F53" s="103"/>
      <c r="G53" s="103"/>
      <c r="H53" s="109"/>
      <c r="I53" s="103"/>
      <c r="J53" s="103"/>
      <c r="K53" s="103"/>
      <c r="L53" s="98"/>
    </row>
    <row r="54" spans="1:12" ht="39" customHeight="1">
      <c r="A54" s="96">
        <v>5</v>
      </c>
      <c r="B54" s="97" t="s">
        <v>28</v>
      </c>
      <c r="C54" s="96" t="s">
        <v>25</v>
      </c>
      <c r="D54" s="2" t="s">
        <v>29</v>
      </c>
      <c r="E54" s="2">
        <v>45</v>
      </c>
      <c r="F54" s="3"/>
      <c r="G54" s="10">
        <f t="shared" si="2"/>
        <v>0</v>
      </c>
      <c r="H54" s="4">
        <v>0.08</v>
      </c>
      <c r="I54" s="10"/>
      <c r="J54" s="10"/>
      <c r="K54" s="10"/>
      <c r="L54" s="119"/>
    </row>
    <row r="55" spans="1:12" ht="29.25" customHeight="1">
      <c r="A55" s="96"/>
      <c r="B55" s="97"/>
      <c r="C55" s="96"/>
      <c r="D55" s="2" t="s">
        <v>27</v>
      </c>
      <c r="E55" s="2">
        <v>100</v>
      </c>
      <c r="F55" s="3"/>
      <c r="G55" s="10">
        <f t="shared" si="2"/>
        <v>0</v>
      </c>
      <c r="H55" s="4">
        <v>0.08</v>
      </c>
      <c r="I55" s="10"/>
      <c r="J55" s="10"/>
      <c r="K55" s="10"/>
      <c r="L55" s="120"/>
    </row>
    <row r="56" spans="1:12" ht="33.75" customHeight="1">
      <c r="A56" s="96">
        <v>6</v>
      </c>
      <c r="B56" s="97" t="s">
        <v>30</v>
      </c>
      <c r="C56" s="96" t="s">
        <v>25</v>
      </c>
      <c r="D56" s="13" t="s">
        <v>31</v>
      </c>
      <c r="E56" s="13">
        <v>480</v>
      </c>
      <c r="F56" s="17"/>
      <c r="G56" s="18">
        <f t="shared" si="2"/>
        <v>0</v>
      </c>
      <c r="H56" s="19">
        <v>0.08</v>
      </c>
      <c r="I56" s="18"/>
      <c r="J56" s="18"/>
      <c r="K56" s="18"/>
      <c r="L56" s="119"/>
    </row>
    <row r="57" spans="1:12" ht="24.75" customHeight="1">
      <c r="A57" s="96"/>
      <c r="B57" s="97"/>
      <c r="C57" s="126"/>
      <c r="D57" s="99" t="s">
        <v>22</v>
      </c>
      <c r="E57" s="99">
        <v>30</v>
      </c>
      <c r="F57" s="102"/>
      <c r="G57" s="110">
        <f>K57/1.08</f>
        <v>0</v>
      </c>
      <c r="H57" s="108">
        <v>0.08</v>
      </c>
      <c r="I57" s="102"/>
      <c r="J57" s="110"/>
      <c r="K57" s="110"/>
      <c r="L57" s="135"/>
    </row>
    <row r="58" spans="1:12" ht="12" customHeight="1">
      <c r="A58" s="96"/>
      <c r="B58" s="97"/>
      <c r="C58" s="96"/>
      <c r="D58" s="100"/>
      <c r="E58" s="100"/>
      <c r="F58" s="103"/>
      <c r="G58" s="111"/>
      <c r="H58" s="109"/>
      <c r="I58" s="103"/>
      <c r="J58" s="111"/>
      <c r="K58" s="111"/>
      <c r="L58" s="120"/>
    </row>
    <row r="59" spans="1:12" ht="45" customHeight="1">
      <c r="A59" s="118">
        <v>7</v>
      </c>
      <c r="B59" s="127" t="s">
        <v>135</v>
      </c>
      <c r="C59" s="118" t="s">
        <v>25</v>
      </c>
      <c r="D59" s="89" t="s">
        <v>29</v>
      </c>
      <c r="E59" s="89">
        <v>5</v>
      </c>
      <c r="F59" s="62"/>
      <c r="G59" s="63">
        <f t="shared" si="2"/>
        <v>0</v>
      </c>
      <c r="H59" s="64">
        <v>0.08</v>
      </c>
      <c r="I59" s="63"/>
      <c r="J59" s="63"/>
      <c r="K59" s="63"/>
      <c r="L59" s="123"/>
    </row>
    <row r="60" spans="1:12" ht="43.5" customHeight="1">
      <c r="A60" s="118"/>
      <c r="B60" s="127"/>
      <c r="C60" s="118"/>
      <c r="D60" s="91" t="s">
        <v>27</v>
      </c>
      <c r="E60" s="91">
        <v>5</v>
      </c>
      <c r="F60" s="92"/>
      <c r="G60" s="94">
        <f>K60/1.08</f>
        <v>0</v>
      </c>
      <c r="H60" s="93">
        <v>0.08</v>
      </c>
      <c r="I60" s="92"/>
      <c r="J60" s="94"/>
      <c r="K60" s="94"/>
      <c r="L60" s="132"/>
    </row>
    <row r="61" spans="1:12" ht="32.25" customHeight="1">
      <c r="A61" s="96">
        <v>8</v>
      </c>
      <c r="B61" s="97" t="s">
        <v>84</v>
      </c>
      <c r="C61" s="96" t="s">
        <v>25</v>
      </c>
      <c r="D61" s="2" t="s">
        <v>29</v>
      </c>
      <c r="E61" s="2">
        <v>15</v>
      </c>
      <c r="F61" s="3"/>
      <c r="G61" s="10">
        <f t="shared" si="2"/>
        <v>0</v>
      </c>
      <c r="H61" s="4">
        <v>0.08</v>
      </c>
      <c r="I61" s="10"/>
      <c r="J61" s="10"/>
      <c r="K61" s="10"/>
      <c r="L61" s="119"/>
    </row>
    <row r="62" spans="1:12" ht="30" customHeight="1">
      <c r="A62" s="96"/>
      <c r="B62" s="97"/>
      <c r="C62" s="96"/>
      <c r="D62" s="2" t="s">
        <v>27</v>
      </c>
      <c r="E62" s="2">
        <v>15</v>
      </c>
      <c r="F62" s="3"/>
      <c r="G62" s="10">
        <f t="shared" si="2"/>
        <v>0</v>
      </c>
      <c r="H62" s="4">
        <v>0.08</v>
      </c>
      <c r="I62" s="10"/>
      <c r="J62" s="10"/>
      <c r="K62" s="10"/>
      <c r="L62" s="120"/>
    </row>
    <row r="63" spans="1:12" ht="51.75" customHeight="1">
      <c r="A63" s="2">
        <v>9</v>
      </c>
      <c r="B63" s="21" t="s">
        <v>109</v>
      </c>
      <c r="C63" s="2" t="s">
        <v>124</v>
      </c>
      <c r="D63" s="2" t="s">
        <v>32</v>
      </c>
      <c r="E63" s="2">
        <v>1200</v>
      </c>
      <c r="F63" s="3"/>
      <c r="G63" s="10">
        <f t="shared" si="2"/>
        <v>0</v>
      </c>
      <c r="H63" s="4">
        <v>0.08</v>
      </c>
      <c r="I63" s="10"/>
      <c r="J63" s="10"/>
      <c r="K63" s="10"/>
      <c r="L63" s="5"/>
    </row>
    <row r="64" spans="1:12" s="66" customFormat="1" ht="51.75" customHeight="1">
      <c r="A64" s="45">
        <v>10</v>
      </c>
      <c r="B64" s="76" t="s">
        <v>123</v>
      </c>
      <c r="C64" s="45"/>
      <c r="D64" s="45" t="s">
        <v>33</v>
      </c>
      <c r="E64" s="2">
        <v>2500</v>
      </c>
      <c r="F64" s="62"/>
      <c r="G64" s="63">
        <f t="shared" si="2"/>
        <v>0</v>
      </c>
      <c r="H64" s="64">
        <v>0.08</v>
      </c>
      <c r="I64" s="63"/>
      <c r="J64" s="10"/>
      <c r="K64" s="63"/>
      <c r="L64" s="67"/>
    </row>
    <row r="65" spans="1:12" ht="45" customHeight="1">
      <c r="A65" s="96">
        <v>11</v>
      </c>
      <c r="B65" s="97" t="s">
        <v>74</v>
      </c>
      <c r="C65" s="96" t="s">
        <v>125</v>
      </c>
      <c r="D65" s="2" t="s">
        <v>75</v>
      </c>
      <c r="E65" s="2">
        <v>60</v>
      </c>
      <c r="F65" s="3"/>
      <c r="G65" s="10">
        <f>K65/1.08</f>
        <v>0</v>
      </c>
      <c r="H65" s="4">
        <v>0.08</v>
      </c>
      <c r="I65" s="10"/>
      <c r="J65" s="10"/>
      <c r="K65" s="10"/>
      <c r="L65" s="98"/>
    </row>
    <row r="66" spans="1:12" ht="74.25" customHeight="1">
      <c r="A66" s="96"/>
      <c r="B66" s="97"/>
      <c r="C66" s="96"/>
      <c r="D66" s="2" t="s">
        <v>76</v>
      </c>
      <c r="E66" s="2">
        <v>30</v>
      </c>
      <c r="F66" s="3"/>
      <c r="G66" s="10">
        <f>K66/1.08</f>
        <v>0</v>
      </c>
      <c r="H66" s="4">
        <v>0.08</v>
      </c>
      <c r="I66" s="3"/>
      <c r="J66" s="10"/>
      <c r="K66" s="10"/>
      <c r="L66" s="98"/>
    </row>
    <row r="67" spans="1:12" ht="38.25" customHeight="1">
      <c r="A67" s="20"/>
      <c r="B67" s="35"/>
      <c r="F67" s="7" t="s">
        <v>24</v>
      </c>
      <c r="G67" s="48">
        <f>SUM(G46:G66)</f>
        <v>0</v>
      </c>
      <c r="I67" s="48"/>
      <c r="J67" s="48"/>
      <c r="K67" s="48">
        <f>SUM(K46:K66)</f>
        <v>0</v>
      </c>
    </row>
    <row r="68" spans="1:12" ht="36" customHeight="1">
      <c r="A68" s="20"/>
      <c r="G68" s="8" t="s">
        <v>73</v>
      </c>
      <c r="H68" s="8"/>
      <c r="I68" s="8" t="s">
        <v>37</v>
      </c>
      <c r="J68" s="8"/>
      <c r="K68" s="8" t="s">
        <v>38</v>
      </c>
    </row>
    <row r="69" spans="1:12" ht="36" customHeight="1">
      <c r="A69" s="20"/>
      <c r="G69" s="78"/>
      <c r="H69" s="78"/>
      <c r="I69" s="78"/>
      <c r="J69" s="78"/>
      <c r="K69" s="78"/>
    </row>
    <row r="70" spans="1:12" ht="34.5" customHeight="1">
      <c r="B70" s="113" t="s">
        <v>81</v>
      </c>
      <c r="C70" s="114"/>
      <c r="D70" s="114"/>
      <c r="E70" s="114"/>
      <c r="F70" s="114"/>
      <c r="G70" s="114"/>
      <c r="H70" s="114"/>
      <c r="I70" s="114"/>
      <c r="J70" s="114"/>
      <c r="K70" s="114"/>
      <c r="L70" s="114"/>
    </row>
    <row r="71" spans="1:12" ht="33.75">
      <c r="A71" s="60" t="s">
        <v>67</v>
      </c>
      <c r="B71" s="1" t="s">
        <v>3</v>
      </c>
      <c r="C71" s="1" t="s">
        <v>2</v>
      </c>
      <c r="D71" s="1" t="s">
        <v>16</v>
      </c>
      <c r="E71" s="1" t="s">
        <v>39</v>
      </c>
      <c r="F71" s="1" t="s">
        <v>36</v>
      </c>
      <c r="G71" s="1" t="s">
        <v>40</v>
      </c>
      <c r="H71" s="1" t="s">
        <v>1</v>
      </c>
      <c r="I71" s="1" t="s">
        <v>41</v>
      </c>
      <c r="J71" s="1" t="s">
        <v>44</v>
      </c>
      <c r="K71" s="1" t="s">
        <v>42</v>
      </c>
      <c r="L71" s="1" t="s">
        <v>13</v>
      </c>
    </row>
    <row r="72" spans="1:12" ht="103.5" customHeight="1">
      <c r="A72" s="2">
        <v>1</v>
      </c>
      <c r="B72" s="12" t="s">
        <v>68</v>
      </c>
      <c r="C72" s="2" t="s">
        <v>69</v>
      </c>
      <c r="D72" s="2" t="s">
        <v>70</v>
      </c>
      <c r="E72" s="2">
        <v>12</v>
      </c>
      <c r="F72" s="46"/>
      <c r="G72" s="10">
        <f>K72/1.08</f>
        <v>0</v>
      </c>
      <c r="H72" s="4">
        <v>0.08</v>
      </c>
      <c r="I72" s="10"/>
      <c r="J72" s="10"/>
      <c r="K72" s="47"/>
      <c r="L72" s="32"/>
    </row>
    <row r="73" spans="1:12" ht="43.5" customHeight="1">
      <c r="A73" s="2">
        <v>2</v>
      </c>
      <c r="B73" s="12" t="s">
        <v>71</v>
      </c>
      <c r="C73" s="2"/>
      <c r="D73" s="2" t="s">
        <v>72</v>
      </c>
      <c r="E73" s="2">
        <v>2</v>
      </c>
      <c r="F73" s="46"/>
      <c r="G73" s="10">
        <f>K73/1.08</f>
        <v>0</v>
      </c>
      <c r="H73" s="4">
        <v>0.08</v>
      </c>
      <c r="I73" s="10"/>
      <c r="J73" s="10"/>
      <c r="K73" s="47"/>
      <c r="L73" s="32"/>
    </row>
    <row r="74" spans="1:12" ht="162.75" customHeight="1">
      <c r="A74" s="2">
        <v>3</v>
      </c>
      <c r="B74" s="95" t="s">
        <v>169</v>
      </c>
      <c r="C74" s="89" t="s">
        <v>157</v>
      </c>
      <c r="D74" s="2" t="s">
        <v>34</v>
      </c>
      <c r="E74" s="2">
        <v>20</v>
      </c>
      <c r="F74" s="46"/>
      <c r="G74" s="10">
        <f>K74/1.08</f>
        <v>0</v>
      </c>
      <c r="H74" s="4">
        <v>0.08</v>
      </c>
      <c r="I74" s="10"/>
      <c r="J74" s="10"/>
      <c r="K74" s="47"/>
      <c r="L74" s="32"/>
    </row>
    <row r="75" spans="1:12" ht="45" customHeight="1">
      <c r="A75" s="31"/>
      <c r="F75" s="7" t="s">
        <v>24</v>
      </c>
      <c r="G75" s="36">
        <f>SUM(G72:G74)</f>
        <v>0</v>
      </c>
      <c r="I75" s="36">
        <f>SUM(I72:I73)</f>
        <v>0</v>
      </c>
      <c r="J75" s="36"/>
      <c r="K75" s="47"/>
    </row>
    <row r="76" spans="1:12" ht="38.25" customHeight="1">
      <c r="A76" s="20"/>
      <c r="B76" s="121"/>
      <c r="C76" s="121"/>
      <c r="D76" s="121"/>
      <c r="E76" s="121"/>
      <c r="F76" s="122"/>
      <c r="G76" s="8" t="s">
        <v>73</v>
      </c>
      <c r="H76" s="8"/>
      <c r="I76" s="8" t="s">
        <v>37</v>
      </c>
      <c r="J76" s="8"/>
      <c r="K76" s="8" t="s">
        <v>38</v>
      </c>
    </row>
    <row r="77" spans="1:12" ht="21.75" customHeight="1">
      <c r="A77" s="20"/>
      <c r="B77" s="38"/>
      <c r="C77" s="20"/>
      <c r="D77" s="20"/>
      <c r="E77" s="20"/>
      <c r="F77" s="20"/>
      <c r="G77" s="39"/>
      <c r="H77" s="39"/>
      <c r="I77" s="39"/>
      <c r="J77" s="39"/>
      <c r="K77" s="39"/>
    </row>
    <row r="78" spans="1:12" ht="24.75" customHeight="1">
      <c r="A78" s="59"/>
      <c r="B78" s="131" t="s">
        <v>82</v>
      </c>
      <c r="C78" s="131"/>
      <c r="D78" s="131"/>
      <c r="E78" s="131"/>
      <c r="F78" s="131"/>
      <c r="G78" s="131"/>
      <c r="H78" s="131"/>
      <c r="I78" s="131"/>
      <c r="J78" s="131"/>
      <c r="K78" s="131"/>
      <c r="L78" s="131"/>
    </row>
    <row r="79" spans="1:12" ht="48.75" customHeight="1">
      <c r="A79" s="1" t="s">
        <v>67</v>
      </c>
      <c r="B79" s="1" t="s">
        <v>3</v>
      </c>
      <c r="C79" s="1" t="s">
        <v>2</v>
      </c>
      <c r="D79" s="1" t="s">
        <v>16</v>
      </c>
      <c r="E79" s="1" t="s">
        <v>39</v>
      </c>
      <c r="F79" s="1" t="s">
        <v>36</v>
      </c>
      <c r="G79" s="1" t="s">
        <v>40</v>
      </c>
      <c r="H79" s="1" t="s">
        <v>1</v>
      </c>
      <c r="I79" s="1" t="s">
        <v>41</v>
      </c>
      <c r="J79" s="1" t="s">
        <v>44</v>
      </c>
      <c r="K79" s="1" t="s">
        <v>42</v>
      </c>
      <c r="L79" s="1" t="s">
        <v>13</v>
      </c>
    </row>
    <row r="80" spans="1:12" ht="40.5" customHeight="1">
      <c r="A80" s="99">
        <v>1</v>
      </c>
      <c r="B80" s="104" t="s">
        <v>167</v>
      </c>
      <c r="C80" s="106" t="s">
        <v>168</v>
      </c>
      <c r="D80" s="99" t="s">
        <v>61</v>
      </c>
      <c r="E80" s="99">
        <v>70</v>
      </c>
      <c r="F80" s="102">
        <v>43.2</v>
      </c>
      <c r="G80" s="102">
        <f>K80/1.08</f>
        <v>0</v>
      </c>
      <c r="H80" s="108">
        <v>0.08</v>
      </c>
      <c r="I80" s="102"/>
      <c r="J80" s="102"/>
      <c r="K80" s="102"/>
      <c r="L80" s="119"/>
    </row>
    <row r="81" spans="1:12" ht="60" customHeight="1">
      <c r="A81" s="100"/>
      <c r="B81" s="105"/>
      <c r="C81" s="107"/>
      <c r="D81" s="100"/>
      <c r="E81" s="100"/>
      <c r="F81" s="103"/>
      <c r="G81" s="103"/>
      <c r="H81" s="109"/>
      <c r="I81" s="103"/>
      <c r="J81" s="103"/>
      <c r="K81" s="103"/>
      <c r="L81" s="120"/>
    </row>
    <row r="82" spans="1:12" ht="53.25" customHeight="1">
      <c r="A82" s="128">
        <v>2</v>
      </c>
      <c r="B82" s="104" t="s">
        <v>164</v>
      </c>
      <c r="C82" s="106" t="s">
        <v>163</v>
      </c>
      <c r="D82" s="99" t="s">
        <v>62</v>
      </c>
      <c r="E82" s="99">
        <v>330</v>
      </c>
      <c r="F82" s="102">
        <v>43.2</v>
      </c>
      <c r="G82" s="102">
        <f>K82/1.08</f>
        <v>0</v>
      </c>
      <c r="H82" s="108">
        <v>0.08</v>
      </c>
      <c r="I82" s="102"/>
      <c r="J82" s="102"/>
      <c r="K82" s="102"/>
      <c r="L82" s="119"/>
    </row>
    <row r="83" spans="1:12" ht="59.25" customHeight="1">
      <c r="A83" s="129"/>
      <c r="B83" s="105"/>
      <c r="C83" s="107"/>
      <c r="D83" s="100"/>
      <c r="E83" s="100"/>
      <c r="F83" s="103"/>
      <c r="G83" s="103"/>
      <c r="H83" s="109"/>
      <c r="I83" s="103"/>
      <c r="J83" s="103"/>
      <c r="K83" s="103"/>
      <c r="L83" s="120"/>
    </row>
    <row r="84" spans="1:12" ht="18.75" customHeight="1">
      <c r="A84" s="44"/>
      <c r="F84" s="7" t="s">
        <v>24</v>
      </c>
      <c r="G84" s="11">
        <f>SUM(G80:G83)</f>
        <v>0</v>
      </c>
      <c r="I84" s="11">
        <f>SUM(I7:I81)</f>
        <v>0</v>
      </c>
      <c r="J84" s="11"/>
      <c r="K84" s="11">
        <f>SUM(K80:K83)</f>
        <v>0</v>
      </c>
    </row>
    <row r="85" spans="1:12" ht="36" customHeight="1">
      <c r="G85" s="8" t="s">
        <v>73</v>
      </c>
      <c r="H85" s="8"/>
      <c r="I85" s="8" t="s">
        <v>37</v>
      </c>
      <c r="J85" s="8"/>
      <c r="K85" s="8" t="s">
        <v>38</v>
      </c>
    </row>
    <row r="86" spans="1:12" ht="13.5" customHeight="1"/>
    <row r="87" spans="1:12" ht="36" customHeight="1">
      <c r="A87" s="59"/>
      <c r="B87" s="114" t="s">
        <v>83</v>
      </c>
      <c r="C87" s="114"/>
      <c r="D87" s="114"/>
      <c r="E87" s="114"/>
      <c r="F87" s="114"/>
      <c r="G87" s="114"/>
      <c r="H87" s="114"/>
      <c r="I87" s="114"/>
      <c r="J87" s="114"/>
      <c r="K87" s="114"/>
      <c r="L87" s="114"/>
    </row>
    <row r="88" spans="1:12" ht="33.75">
      <c r="A88" s="60" t="s">
        <v>67</v>
      </c>
      <c r="B88" s="1" t="s">
        <v>3</v>
      </c>
      <c r="C88" s="1" t="s">
        <v>2</v>
      </c>
      <c r="D88" s="1" t="s">
        <v>16</v>
      </c>
      <c r="E88" s="1" t="s">
        <v>39</v>
      </c>
      <c r="F88" s="1" t="s">
        <v>36</v>
      </c>
      <c r="G88" s="1" t="s">
        <v>40</v>
      </c>
      <c r="H88" s="1" t="s">
        <v>1</v>
      </c>
      <c r="I88" s="1" t="s">
        <v>41</v>
      </c>
      <c r="J88" s="1" t="s">
        <v>44</v>
      </c>
      <c r="K88" s="1" t="s">
        <v>42</v>
      </c>
      <c r="L88" s="1" t="s">
        <v>13</v>
      </c>
    </row>
    <row r="89" spans="1:12" ht="102.75" customHeight="1">
      <c r="A89" s="2">
        <v>1</v>
      </c>
      <c r="B89" s="12" t="s">
        <v>136</v>
      </c>
      <c r="C89" s="2" t="s">
        <v>158</v>
      </c>
      <c r="D89" s="2" t="s">
        <v>34</v>
      </c>
      <c r="E89" s="2">
        <v>24</v>
      </c>
      <c r="F89" s="3"/>
      <c r="G89" s="10">
        <f>K89/1.08</f>
        <v>0</v>
      </c>
      <c r="H89" s="4">
        <v>0.08</v>
      </c>
      <c r="I89" s="10"/>
      <c r="J89" s="10"/>
      <c r="K89" s="10"/>
      <c r="L89" s="1"/>
    </row>
    <row r="90" spans="1:12" ht="50.25" customHeight="1">
      <c r="A90" s="2">
        <v>2</v>
      </c>
      <c r="B90" s="12" t="s">
        <v>35</v>
      </c>
      <c r="C90" s="2"/>
      <c r="D90" s="2" t="s">
        <v>43</v>
      </c>
      <c r="E90" s="2">
        <v>2</v>
      </c>
      <c r="F90" s="3"/>
      <c r="G90" s="10">
        <f>K90/1.08</f>
        <v>0</v>
      </c>
      <c r="H90" s="4">
        <v>0.08</v>
      </c>
      <c r="I90" s="10"/>
      <c r="J90" s="10"/>
      <c r="K90" s="10"/>
      <c r="L90" s="1"/>
    </row>
    <row r="91" spans="1:12" ht="35.25" customHeight="1">
      <c r="A91" s="31"/>
      <c r="F91" s="7" t="s">
        <v>24</v>
      </c>
      <c r="G91" s="36">
        <f>SUM(G89:G90)</f>
        <v>0</v>
      </c>
      <c r="I91" s="36">
        <f>SUM(I89:I90)</f>
        <v>0</v>
      </c>
      <c r="J91" s="36"/>
      <c r="K91" s="36">
        <f>SUM(K89:K90)</f>
        <v>0</v>
      </c>
    </row>
    <row r="92" spans="1:12" ht="33" customHeight="1">
      <c r="A92" s="20"/>
      <c r="B92" s="121"/>
      <c r="C92" s="121"/>
      <c r="D92" s="121"/>
      <c r="E92" s="121"/>
      <c r="F92" s="122"/>
      <c r="G92" s="8" t="s">
        <v>73</v>
      </c>
      <c r="H92" s="8"/>
      <c r="I92" s="8" t="s">
        <v>37</v>
      </c>
      <c r="J92" s="8"/>
      <c r="K92" s="8" t="s">
        <v>38</v>
      </c>
    </row>
    <row r="93" spans="1:12" ht="0.75" customHeight="1"/>
    <row r="94" spans="1:12" ht="49.5" customHeight="1"/>
    <row r="95" spans="1:12" ht="36" customHeight="1">
      <c r="A95" s="59"/>
      <c r="B95" s="101" t="s">
        <v>137</v>
      </c>
      <c r="C95" s="101"/>
      <c r="D95" s="101"/>
      <c r="E95" s="101"/>
      <c r="F95" s="101"/>
      <c r="G95" s="101"/>
      <c r="H95" s="101"/>
      <c r="I95" s="101"/>
      <c r="J95" s="101"/>
      <c r="K95" s="101"/>
      <c r="L95" s="101"/>
    </row>
    <row r="96" spans="1:12" ht="33.75">
      <c r="A96" s="60" t="s">
        <v>67</v>
      </c>
      <c r="B96" s="1" t="s">
        <v>3</v>
      </c>
      <c r="C96" s="1" t="s">
        <v>2</v>
      </c>
      <c r="D96" s="1" t="s">
        <v>16</v>
      </c>
      <c r="E96" s="1" t="s">
        <v>39</v>
      </c>
      <c r="F96" s="1" t="s">
        <v>36</v>
      </c>
      <c r="G96" s="1" t="s">
        <v>40</v>
      </c>
      <c r="H96" s="1" t="s">
        <v>1</v>
      </c>
      <c r="I96" s="1" t="s">
        <v>41</v>
      </c>
      <c r="J96" s="1" t="s">
        <v>44</v>
      </c>
      <c r="K96" s="1" t="s">
        <v>42</v>
      </c>
      <c r="L96" s="1" t="s">
        <v>13</v>
      </c>
    </row>
    <row r="97" spans="1:12" s="66" customFormat="1" ht="36.75" customHeight="1">
      <c r="A97" s="118" t="s">
        <v>85</v>
      </c>
      <c r="B97" s="127" t="s">
        <v>92</v>
      </c>
      <c r="C97" s="118" t="s">
        <v>110</v>
      </c>
      <c r="D97" s="45" t="s">
        <v>29</v>
      </c>
      <c r="E97" s="2">
        <v>340</v>
      </c>
      <c r="F97" s="62"/>
      <c r="G97" s="63">
        <f t="shared" ref="G97:G102" si="3">K97/1.08</f>
        <v>0</v>
      </c>
      <c r="H97" s="64">
        <v>0.08</v>
      </c>
      <c r="I97" s="63"/>
      <c r="J97" s="10"/>
      <c r="K97" s="63"/>
      <c r="L97" s="123"/>
    </row>
    <row r="98" spans="1:12" s="66" customFormat="1" ht="96" customHeight="1">
      <c r="A98" s="118"/>
      <c r="B98" s="127"/>
      <c r="C98" s="118"/>
      <c r="D98" s="45" t="s">
        <v>27</v>
      </c>
      <c r="E98" s="2">
        <v>50</v>
      </c>
      <c r="F98" s="62"/>
      <c r="G98" s="63">
        <f t="shared" si="3"/>
        <v>0</v>
      </c>
      <c r="H98" s="64">
        <v>0.08</v>
      </c>
      <c r="I98" s="63"/>
      <c r="J98" s="10"/>
      <c r="K98" s="63"/>
      <c r="L98" s="124"/>
    </row>
    <row r="99" spans="1:12" s="66" customFormat="1" ht="126" customHeight="1">
      <c r="A99" s="74" t="s">
        <v>86</v>
      </c>
      <c r="B99" s="73" t="s">
        <v>105</v>
      </c>
      <c r="C99" s="71" t="s">
        <v>103</v>
      </c>
      <c r="D99" s="71" t="s">
        <v>104</v>
      </c>
      <c r="E99" s="2">
        <v>40</v>
      </c>
      <c r="F99" s="62"/>
      <c r="G99" s="63">
        <f t="shared" si="3"/>
        <v>0</v>
      </c>
      <c r="H99" s="64">
        <v>0.08</v>
      </c>
      <c r="I99" s="63"/>
      <c r="J99" s="10"/>
      <c r="K99" s="63"/>
      <c r="L99" s="72"/>
    </row>
    <row r="100" spans="1:12" ht="63.75">
      <c r="A100" s="2" t="s">
        <v>87</v>
      </c>
      <c r="B100" s="69" t="s">
        <v>93</v>
      </c>
      <c r="C100" s="79"/>
      <c r="D100" s="2" t="s">
        <v>94</v>
      </c>
      <c r="E100" s="2">
        <v>4</v>
      </c>
      <c r="F100" s="3"/>
      <c r="G100" s="63">
        <f t="shared" si="3"/>
        <v>0</v>
      </c>
      <c r="H100" s="4">
        <v>0.08</v>
      </c>
      <c r="I100" s="10"/>
      <c r="J100" s="10"/>
      <c r="K100" s="10"/>
      <c r="L100" s="1"/>
    </row>
    <row r="101" spans="1:12" ht="79.5" customHeight="1">
      <c r="A101" s="2" t="s">
        <v>88</v>
      </c>
      <c r="B101" s="69" t="s">
        <v>95</v>
      </c>
      <c r="C101" s="79"/>
      <c r="D101" s="2" t="s">
        <v>96</v>
      </c>
      <c r="E101" s="2">
        <v>4</v>
      </c>
      <c r="F101" s="3"/>
      <c r="G101" s="63">
        <f t="shared" si="3"/>
        <v>0</v>
      </c>
      <c r="H101" s="4">
        <v>0.08</v>
      </c>
      <c r="I101" s="10"/>
      <c r="J101" s="10"/>
      <c r="K101" s="10"/>
      <c r="L101" s="1"/>
    </row>
    <row r="102" spans="1:12" ht="108" customHeight="1">
      <c r="A102" s="2" t="s">
        <v>89</v>
      </c>
      <c r="B102" s="70" t="s">
        <v>97</v>
      </c>
      <c r="C102" s="2"/>
      <c r="D102" s="2" t="s">
        <v>99</v>
      </c>
      <c r="E102" s="2">
        <v>2</v>
      </c>
      <c r="F102" s="3"/>
      <c r="G102" s="63">
        <f t="shared" si="3"/>
        <v>0</v>
      </c>
      <c r="H102" s="4">
        <v>0.08</v>
      </c>
      <c r="I102" s="10"/>
      <c r="J102" s="10"/>
      <c r="K102" s="10"/>
      <c r="L102" s="1"/>
    </row>
    <row r="103" spans="1:12" ht="108.75" customHeight="1">
      <c r="A103" s="2" t="s">
        <v>90</v>
      </c>
      <c r="B103" s="68" t="s">
        <v>101</v>
      </c>
      <c r="C103" s="2"/>
      <c r="D103" s="2" t="s">
        <v>100</v>
      </c>
      <c r="E103" s="2">
        <v>30</v>
      </c>
      <c r="F103" s="3"/>
      <c r="G103" s="10">
        <f>K103/1.23</f>
        <v>0</v>
      </c>
      <c r="H103" s="4">
        <v>0.23</v>
      </c>
      <c r="I103" s="10"/>
      <c r="J103" s="10"/>
      <c r="K103" s="10"/>
      <c r="L103" s="1"/>
    </row>
    <row r="104" spans="1:12" ht="122.25" customHeight="1">
      <c r="A104" s="2" t="s">
        <v>91</v>
      </c>
      <c r="B104" s="12" t="s">
        <v>102</v>
      </c>
      <c r="C104" s="2"/>
      <c r="D104" s="2" t="s">
        <v>99</v>
      </c>
      <c r="E104" s="2">
        <v>30</v>
      </c>
      <c r="F104" s="3"/>
      <c r="G104" s="10">
        <f>K104/1.23</f>
        <v>0</v>
      </c>
      <c r="H104" s="4">
        <v>0.23</v>
      </c>
      <c r="I104" s="10"/>
      <c r="J104" s="10"/>
      <c r="K104" s="10"/>
      <c r="L104" s="1"/>
    </row>
    <row r="105" spans="1:12" ht="96" customHeight="1">
      <c r="A105" s="2" t="s">
        <v>107</v>
      </c>
      <c r="B105" s="12" t="s">
        <v>152</v>
      </c>
      <c r="C105" s="2"/>
      <c r="D105" s="2" t="s">
        <v>98</v>
      </c>
      <c r="E105" s="2">
        <v>20</v>
      </c>
      <c r="F105" s="3"/>
      <c r="G105" s="10">
        <f>K105/1.23</f>
        <v>0</v>
      </c>
      <c r="H105" s="4">
        <v>0.23</v>
      </c>
      <c r="I105" s="10"/>
      <c r="J105" s="10"/>
      <c r="K105" s="10"/>
      <c r="L105" s="1"/>
    </row>
    <row r="106" spans="1:12" ht="105.75" customHeight="1">
      <c r="A106" s="2" t="s">
        <v>108</v>
      </c>
      <c r="B106" s="12" t="s">
        <v>111</v>
      </c>
      <c r="C106" s="2"/>
      <c r="D106" s="2" t="s">
        <v>106</v>
      </c>
      <c r="E106" s="2">
        <v>50</v>
      </c>
      <c r="F106" s="3"/>
      <c r="G106" s="10">
        <f>K106/1.08</f>
        <v>0</v>
      </c>
      <c r="H106" s="4">
        <v>0.08</v>
      </c>
      <c r="I106" s="10"/>
      <c r="J106" s="10"/>
      <c r="K106" s="10"/>
      <c r="L106" s="1"/>
    </row>
    <row r="107" spans="1:12" ht="105.75" customHeight="1">
      <c r="A107" s="2" t="s">
        <v>138</v>
      </c>
      <c r="B107" s="12" t="s">
        <v>140</v>
      </c>
      <c r="C107" s="2"/>
      <c r="D107" s="2" t="s">
        <v>141</v>
      </c>
      <c r="E107" s="2">
        <v>60</v>
      </c>
      <c r="F107" s="3"/>
      <c r="G107" s="10">
        <f>K107/1.08</f>
        <v>0</v>
      </c>
      <c r="H107" s="4">
        <v>0.23</v>
      </c>
      <c r="I107" s="10"/>
      <c r="J107" s="10"/>
      <c r="K107" s="10"/>
      <c r="L107" s="1"/>
    </row>
    <row r="108" spans="1:12" ht="105.75" customHeight="1">
      <c r="A108" s="2" t="s">
        <v>139</v>
      </c>
      <c r="B108" s="12" t="s">
        <v>159</v>
      </c>
      <c r="C108" s="2" t="s">
        <v>143</v>
      </c>
      <c r="D108" s="2" t="s">
        <v>142</v>
      </c>
      <c r="E108" s="2">
        <v>600</v>
      </c>
      <c r="F108" s="3"/>
      <c r="G108" s="10">
        <f>K108/1.08</f>
        <v>0</v>
      </c>
      <c r="H108" s="4">
        <v>0.08</v>
      </c>
      <c r="I108" s="10"/>
      <c r="J108" s="10"/>
      <c r="K108" s="10"/>
      <c r="L108" s="1"/>
    </row>
    <row r="109" spans="1:12" ht="35.25" customHeight="1">
      <c r="A109" s="31"/>
      <c r="F109" s="7" t="s">
        <v>24</v>
      </c>
      <c r="G109" s="34">
        <f>SUM(G97:G108)</f>
        <v>0</v>
      </c>
      <c r="I109" s="34">
        <f>SUM(I100:I105)</f>
        <v>0</v>
      </c>
      <c r="J109" s="34"/>
      <c r="K109" s="10">
        <f>SUM(K97:K108)</f>
        <v>0</v>
      </c>
    </row>
    <row r="110" spans="1:12" ht="33" customHeight="1">
      <c r="A110" s="20"/>
      <c r="B110" s="121"/>
      <c r="C110" s="121"/>
      <c r="D110" s="121"/>
      <c r="E110" s="121"/>
      <c r="F110" s="122"/>
      <c r="G110" s="8" t="s">
        <v>73</v>
      </c>
      <c r="H110" s="8"/>
      <c r="I110" s="8" t="s">
        <v>37</v>
      </c>
      <c r="J110" s="8"/>
      <c r="K110" s="8" t="s">
        <v>38</v>
      </c>
    </row>
    <row r="113" spans="1:12" ht="14.25" customHeight="1">
      <c r="A113" s="59"/>
      <c r="B113" s="101" t="s">
        <v>149</v>
      </c>
      <c r="C113" s="101"/>
      <c r="D113" s="101"/>
      <c r="E113" s="101"/>
      <c r="F113" s="101"/>
      <c r="G113" s="101"/>
      <c r="H113" s="101"/>
      <c r="I113" s="101"/>
      <c r="J113" s="101"/>
      <c r="K113" s="101"/>
      <c r="L113" s="101"/>
    </row>
    <row r="114" spans="1:12" ht="33.75">
      <c r="A114" s="60" t="s">
        <v>67</v>
      </c>
      <c r="B114" s="1" t="s">
        <v>3</v>
      </c>
      <c r="C114" s="1" t="s">
        <v>2</v>
      </c>
      <c r="D114" s="1" t="s">
        <v>16</v>
      </c>
      <c r="E114" s="1" t="s">
        <v>39</v>
      </c>
      <c r="F114" s="1" t="s">
        <v>36</v>
      </c>
      <c r="G114" s="1" t="s">
        <v>40</v>
      </c>
      <c r="H114" s="1" t="s">
        <v>1</v>
      </c>
      <c r="I114" s="1" t="s">
        <v>41</v>
      </c>
      <c r="J114" s="1" t="s">
        <v>44</v>
      </c>
      <c r="K114" s="1" t="s">
        <v>42</v>
      </c>
      <c r="L114" s="1" t="s">
        <v>13</v>
      </c>
    </row>
    <row r="115" spans="1:12" ht="109.5" customHeight="1">
      <c r="A115" s="2">
        <v>1</v>
      </c>
      <c r="B115" s="88" t="s">
        <v>146</v>
      </c>
      <c r="C115" s="2" t="s">
        <v>144</v>
      </c>
      <c r="D115" s="2" t="s">
        <v>145</v>
      </c>
      <c r="E115" s="2">
        <v>300</v>
      </c>
      <c r="F115" s="3"/>
      <c r="G115" s="10">
        <f>K115/1.08</f>
        <v>0</v>
      </c>
      <c r="H115" s="4">
        <v>0.08</v>
      </c>
      <c r="I115" s="10"/>
      <c r="J115" s="10"/>
      <c r="K115" s="10"/>
      <c r="L115" s="1"/>
    </row>
    <row r="116" spans="1:12" ht="110.25" customHeight="1">
      <c r="A116" s="96">
        <v>2</v>
      </c>
      <c r="B116" s="97" t="s">
        <v>147</v>
      </c>
      <c r="C116" s="96" t="s">
        <v>150</v>
      </c>
      <c r="D116" s="2" t="s">
        <v>160</v>
      </c>
      <c r="E116" s="2">
        <v>300</v>
      </c>
      <c r="F116" s="3"/>
      <c r="G116" s="10">
        <f>K116/1.23</f>
        <v>0</v>
      </c>
      <c r="H116" s="4">
        <v>0.08</v>
      </c>
      <c r="I116" s="10"/>
      <c r="J116" s="10"/>
      <c r="K116" s="10"/>
      <c r="L116" s="98"/>
    </row>
    <row r="117" spans="1:12" ht="30.75" customHeight="1">
      <c r="A117" s="96"/>
      <c r="B117" s="97"/>
      <c r="C117" s="96"/>
      <c r="D117" s="2" t="s">
        <v>27</v>
      </c>
      <c r="E117" s="80">
        <v>100</v>
      </c>
      <c r="F117" s="62"/>
      <c r="G117" s="63">
        <f>K117/1.23</f>
        <v>0</v>
      </c>
      <c r="H117" s="64">
        <v>0.08</v>
      </c>
      <c r="I117" s="63"/>
      <c r="J117" s="63"/>
      <c r="K117" s="63"/>
      <c r="L117" s="98"/>
    </row>
    <row r="118" spans="1:12" ht="110.25" customHeight="1">
      <c r="A118" s="96">
        <v>3</v>
      </c>
      <c r="B118" s="97" t="s">
        <v>148</v>
      </c>
      <c r="C118" s="96" t="s">
        <v>150</v>
      </c>
      <c r="D118" s="2" t="s">
        <v>160</v>
      </c>
      <c r="E118" s="80">
        <v>10</v>
      </c>
      <c r="F118" s="62"/>
      <c r="G118" s="63">
        <f>K118/1.23</f>
        <v>0</v>
      </c>
      <c r="H118" s="64">
        <v>0.08</v>
      </c>
      <c r="I118" s="63"/>
      <c r="J118" s="63"/>
      <c r="K118" s="63"/>
      <c r="L118" s="98"/>
    </row>
    <row r="119" spans="1:12" ht="42" customHeight="1">
      <c r="A119" s="96"/>
      <c r="B119" s="97"/>
      <c r="C119" s="96"/>
      <c r="D119" s="2" t="s">
        <v>27</v>
      </c>
      <c r="E119" s="80">
        <v>20</v>
      </c>
      <c r="F119" s="62"/>
      <c r="G119" s="63">
        <f>K119/1.23</f>
        <v>0</v>
      </c>
      <c r="H119" s="64">
        <v>0.08</v>
      </c>
      <c r="I119" s="63"/>
      <c r="J119" s="63"/>
      <c r="K119" s="63"/>
      <c r="L119" s="98"/>
    </row>
    <row r="120" spans="1:12" ht="12.75">
      <c r="A120" s="31"/>
      <c r="F120" s="7" t="s">
        <v>24</v>
      </c>
      <c r="G120" s="34">
        <f>SUM(G115:G119)</f>
        <v>0</v>
      </c>
      <c r="I120" s="34">
        <f>SUM(I115:I115)</f>
        <v>0</v>
      </c>
      <c r="J120" s="34"/>
      <c r="K120" s="34">
        <f>SUM(K115:K119)</f>
        <v>0</v>
      </c>
    </row>
    <row r="121" spans="1:12" ht="45">
      <c r="A121" s="20"/>
      <c r="B121" s="121"/>
      <c r="C121" s="121"/>
      <c r="D121" s="121"/>
      <c r="E121" s="121"/>
      <c r="F121" s="122"/>
      <c r="G121" s="8" t="s">
        <v>73</v>
      </c>
      <c r="H121" s="8"/>
      <c r="I121" s="8" t="s">
        <v>37</v>
      </c>
      <c r="J121" s="8"/>
      <c r="K121" s="8" t="s">
        <v>38</v>
      </c>
    </row>
    <row r="124" spans="1:12" s="66" customFormat="1" ht="14.25" customHeight="1">
      <c r="A124" s="86"/>
      <c r="B124" s="125" t="s">
        <v>151</v>
      </c>
      <c r="C124" s="125"/>
      <c r="D124" s="125"/>
      <c r="E124" s="125"/>
      <c r="F124" s="125"/>
      <c r="G124" s="125"/>
      <c r="H124" s="125"/>
      <c r="I124" s="125"/>
      <c r="J124" s="125"/>
      <c r="K124" s="125"/>
      <c r="L124" s="125"/>
    </row>
    <row r="125" spans="1:12" s="66" customFormat="1" ht="33.75">
      <c r="A125" s="87" t="s">
        <v>67</v>
      </c>
      <c r="B125" s="65" t="s">
        <v>3</v>
      </c>
      <c r="C125" s="65" t="s">
        <v>2</v>
      </c>
      <c r="D125" s="65" t="s">
        <v>16</v>
      </c>
      <c r="E125" s="65" t="s">
        <v>39</v>
      </c>
      <c r="F125" s="65" t="s">
        <v>36</v>
      </c>
      <c r="G125" s="65" t="s">
        <v>40</v>
      </c>
      <c r="H125" s="65" t="s">
        <v>1</v>
      </c>
      <c r="I125" s="65" t="s">
        <v>41</v>
      </c>
      <c r="J125" s="65" t="s">
        <v>44</v>
      </c>
      <c r="K125" s="65" t="s">
        <v>42</v>
      </c>
      <c r="L125" s="65" t="s">
        <v>13</v>
      </c>
    </row>
    <row r="126" spans="1:12" s="66" customFormat="1" ht="60" customHeight="1">
      <c r="A126" s="85">
        <v>1</v>
      </c>
      <c r="B126" s="95" t="s">
        <v>166</v>
      </c>
      <c r="C126" s="89"/>
      <c r="D126" s="85" t="s">
        <v>128</v>
      </c>
      <c r="E126" s="85">
        <v>22</v>
      </c>
      <c r="F126" s="62"/>
      <c r="G126" s="63">
        <f>K126/1.08</f>
        <v>0</v>
      </c>
      <c r="H126" s="64">
        <v>0.08</v>
      </c>
      <c r="I126" s="63"/>
      <c r="J126" s="63"/>
      <c r="K126" s="63"/>
      <c r="L126" s="65"/>
    </row>
    <row r="127" spans="1:12" s="66" customFormat="1" ht="72.75" customHeight="1">
      <c r="A127" s="85">
        <v>2</v>
      </c>
      <c r="B127" s="90" t="s">
        <v>165</v>
      </c>
      <c r="C127" s="89" t="s">
        <v>161</v>
      </c>
      <c r="D127" s="85" t="s">
        <v>129</v>
      </c>
      <c r="E127" s="85">
        <v>88</v>
      </c>
      <c r="F127" s="62"/>
      <c r="G127" s="63">
        <f>K127/1.08</f>
        <v>0</v>
      </c>
      <c r="H127" s="64">
        <v>0.08</v>
      </c>
      <c r="I127" s="63"/>
      <c r="J127" s="63"/>
      <c r="K127" s="63"/>
      <c r="L127" s="65"/>
    </row>
    <row r="128" spans="1:12" ht="12.75">
      <c r="A128" s="31"/>
      <c r="F128" s="7" t="s">
        <v>24</v>
      </c>
      <c r="G128" s="34">
        <f>SUM(G126:G127)</f>
        <v>0</v>
      </c>
      <c r="I128" s="34">
        <f>SUM(I126:I126)</f>
        <v>0</v>
      </c>
      <c r="J128" s="34"/>
      <c r="K128" s="34">
        <f>SUM(K126:K127)</f>
        <v>0</v>
      </c>
    </row>
    <row r="129" spans="1:11" ht="45">
      <c r="A129" s="20"/>
      <c r="B129" s="121" t="s">
        <v>153</v>
      </c>
      <c r="C129" s="121"/>
      <c r="D129" s="121"/>
      <c r="E129" s="121"/>
      <c r="F129" s="122"/>
      <c r="G129" s="8" t="s">
        <v>73</v>
      </c>
      <c r="H129" s="8"/>
      <c r="I129" s="8" t="s">
        <v>37</v>
      </c>
      <c r="J129" s="8"/>
      <c r="K129" s="8" t="s">
        <v>38</v>
      </c>
    </row>
  </sheetData>
  <mergeCells count="116">
    <mergeCell ref="C9:C10"/>
    <mergeCell ref="B36:L36"/>
    <mergeCell ref="A42:E42"/>
    <mergeCell ref="L56:L58"/>
    <mergeCell ref="K50:K51"/>
    <mergeCell ref="C49:C51"/>
    <mergeCell ref="L65:L66"/>
    <mergeCell ref="B33:D33"/>
    <mergeCell ref="B34:D34"/>
    <mergeCell ref="L9:L10"/>
    <mergeCell ref="A9:A10"/>
    <mergeCell ref="B47:B48"/>
    <mergeCell ref="B9:B10"/>
    <mergeCell ref="L47:L48"/>
    <mergeCell ref="A47:A48"/>
    <mergeCell ref="B44:L44"/>
    <mergeCell ref="B23:L23"/>
    <mergeCell ref="C47:C48"/>
    <mergeCell ref="L49:L51"/>
    <mergeCell ref="D52:D53"/>
    <mergeCell ref="E52:E53"/>
    <mergeCell ref="F52:F53"/>
    <mergeCell ref="K82:K83"/>
    <mergeCell ref="L82:L83"/>
    <mergeCell ref="F50:F51"/>
    <mergeCell ref="G50:G51"/>
    <mergeCell ref="F57:F58"/>
    <mergeCell ref="G57:G58"/>
    <mergeCell ref="G52:G53"/>
    <mergeCell ref="H52:H53"/>
    <mergeCell ref="I52:I53"/>
    <mergeCell ref="J52:J53"/>
    <mergeCell ref="H82:H83"/>
    <mergeCell ref="D57:D58"/>
    <mergeCell ref="H57:H58"/>
    <mergeCell ref="H50:H51"/>
    <mergeCell ref="I80:I81"/>
    <mergeCell ref="F82:F83"/>
    <mergeCell ref="D82:D83"/>
    <mergeCell ref="E82:E83"/>
    <mergeCell ref="G82:G83"/>
    <mergeCell ref="A54:A55"/>
    <mergeCell ref="A56:A58"/>
    <mergeCell ref="C52:C53"/>
    <mergeCell ref="J50:J51"/>
    <mergeCell ref="C59:C60"/>
    <mergeCell ref="C54:C55"/>
    <mergeCell ref="A52:A53"/>
    <mergeCell ref="B54:B55"/>
    <mergeCell ref="J57:J58"/>
    <mergeCell ref="I50:I51"/>
    <mergeCell ref="I57:I58"/>
    <mergeCell ref="A49:A50"/>
    <mergeCell ref="B52:B53"/>
    <mergeCell ref="D50:D51"/>
    <mergeCell ref="E50:E51"/>
    <mergeCell ref="B129:F129"/>
    <mergeCell ref="B113:L113"/>
    <mergeCell ref="B121:F121"/>
    <mergeCell ref="B87:L87"/>
    <mergeCell ref="B92:F92"/>
    <mergeCell ref="B110:F110"/>
    <mergeCell ref="L97:L98"/>
    <mergeCell ref="B124:L124"/>
    <mergeCell ref="A97:A98"/>
    <mergeCell ref="B97:B98"/>
    <mergeCell ref="C97:C98"/>
    <mergeCell ref="J2:L2"/>
    <mergeCell ref="B70:L70"/>
    <mergeCell ref="A4:L4"/>
    <mergeCell ref="K80:K81"/>
    <mergeCell ref="A59:A60"/>
    <mergeCell ref="A80:A81"/>
    <mergeCell ref="L80:L81"/>
    <mergeCell ref="B76:F76"/>
    <mergeCell ref="F80:F81"/>
    <mergeCell ref="E57:E58"/>
    <mergeCell ref="B56:B58"/>
    <mergeCell ref="C56:C58"/>
    <mergeCell ref="C61:C62"/>
    <mergeCell ref="A61:A62"/>
    <mergeCell ref="A65:A66"/>
    <mergeCell ref="B65:B66"/>
    <mergeCell ref="C3:E3"/>
    <mergeCell ref="E80:E81"/>
    <mergeCell ref="B78:L78"/>
    <mergeCell ref="J80:J81"/>
    <mergeCell ref="B80:B81"/>
    <mergeCell ref="C80:C81"/>
    <mergeCell ref="B61:B62"/>
    <mergeCell ref="L61:L62"/>
    <mergeCell ref="B49:B51"/>
    <mergeCell ref="B95:L95"/>
    <mergeCell ref="I82:I83"/>
    <mergeCell ref="J82:J83"/>
    <mergeCell ref="B82:B83"/>
    <mergeCell ref="C82:C83"/>
    <mergeCell ref="K52:K53"/>
    <mergeCell ref="H80:H81"/>
    <mergeCell ref="K57:K58"/>
    <mergeCell ref="B59:B60"/>
    <mergeCell ref="L59:L60"/>
    <mergeCell ref="L52:L53"/>
    <mergeCell ref="L54:L55"/>
    <mergeCell ref="G80:G81"/>
    <mergeCell ref="C65:C66"/>
    <mergeCell ref="A116:A117"/>
    <mergeCell ref="B116:B117"/>
    <mergeCell ref="C116:C117"/>
    <mergeCell ref="L116:L117"/>
    <mergeCell ref="A118:A119"/>
    <mergeCell ref="B118:B119"/>
    <mergeCell ref="C118:C119"/>
    <mergeCell ref="L118:L119"/>
    <mergeCell ref="D80:D81"/>
    <mergeCell ref="A82:A83"/>
  </mergeCells>
  <phoneticPr fontId="0" type="noConversion"/>
  <printOptions horizontalCentered="1"/>
  <pageMargins left="0" right="0" top="0.78740157480314965" bottom="0.39370078740157483" header="0.39370078740157483" footer="0"/>
  <pageSetup paperSize="9" scale="53" firstPageNumber="7" orientation="landscape" useFirstPageNumber="1" horizontalDpi="4294967295" verticalDpi="4294967295" r:id="rId1"/>
  <headerFooter alignWithMargins="0">
    <oddHeader>&amp;LWCPIT/EA/381-83/2023&amp;CZalacznik nr 2 do SWZ</oddHeader>
  </headerFooter>
  <rowBreaks count="9" manualBreakCount="9">
    <brk id="22" max="11" man="1"/>
    <brk id="34" max="11" man="1"/>
    <brk id="43" max="11" man="1"/>
    <brk id="60" max="11" man="1"/>
    <brk id="69" max="11" man="1"/>
    <brk id="85" max="11" man="1"/>
    <brk id="102" max="11" man="1"/>
    <brk id="112" max="11" man="1"/>
    <brk id="121" max="11" man="1"/>
  </rowBreaks>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2.7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2.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1</vt:i4>
      </vt:variant>
    </vt:vector>
  </HeadingPairs>
  <TitlesOfParts>
    <vt:vector size="4" baseType="lpstr">
      <vt:lpstr>Dezynfekcja 2023</vt:lpstr>
      <vt:lpstr>Arkusz1</vt:lpstr>
      <vt:lpstr>Arkusz2</vt:lpstr>
      <vt:lpstr>'Dezynfekcja 2023'!Obszar_wydruku</vt:lpstr>
    </vt:vector>
  </TitlesOfParts>
  <Company>ZOZ Wągrowiec</Company>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Z0Z</dc:creator>
  <cp:lastModifiedBy>Marzena Michalak</cp:lastModifiedBy>
  <cp:lastPrinted>2023-11-24T07:58:44Z</cp:lastPrinted>
  <dcterms:created xsi:type="dcterms:W3CDTF">2002-08-07T07:48:55Z</dcterms:created>
  <dcterms:modified xsi:type="dcterms:W3CDTF">2023-11-29T12:23:58Z</dcterms:modified>
</cp:coreProperties>
</file>