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20" windowWidth="23400" windowHeight="9510"/>
  </bookViews>
  <sheets>
    <sheet name="Arkusz1" sheetId="1" r:id="rId1"/>
    <sheet name="Tabela" sheetId="2" r:id="rId2"/>
  </sheets>
  <definedNames>
    <definedName name="_xlnm.Print_Area" localSheetId="0">Arkusz1!$A$1:$J$124</definedName>
    <definedName name="_xlnm.Print_Area" localSheetId="1">Tabela!$A$1:$G$23</definedName>
  </definedNames>
  <calcPr calcId="145621"/>
</workbook>
</file>

<file path=xl/calcChain.xml><?xml version="1.0" encoding="utf-8"?>
<calcChain xmlns="http://schemas.openxmlformats.org/spreadsheetml/2006/main">
  <c r="E19" i="2" l="1"/>
  <c r="D18" i="2"/>
  <c r="D17" i="2"/>
  <c r="D9" i="2"/>
  <c r="D10" i="2"/>
  <c r="D11" i="2"/>
  <c r="D12" i="2"/>
  <c r="D13" i="2"/>
  <c r="D14" i="2"/>
  <c r="D15" i="2"/>
  <c r="D16" i="2"/>
  <c r="D8" i="2"/>
  <c r="D19" i="2" l="1"/>
  <c r="E21" i="2" s="1"/>
  <c r="I17" i="1" l="1"/>
  <c r="F17" i="1"/>
  <c r="I48" i="1"/>
  <c r="F48" i="1"/>
</calcChain>
</file>

<file path=xl/sharedStrings.xml><?xml version="1.0" encoding="utf-8"?>
<sst xmlns="http://schemas.openxmlformats.org/spreadsheetml/2006/main" count="340" uniqueCount="100">
  <si>
    <t>L.p.</t>
  </si>
  <si>
    <t>Nazwa</t>
  </si>
  <si>
    <t>j.m.</t>
  </si>
  <si>
    <t xml:space="preserve">zapotrzebowanie roczne </t>
  </si>
  <si>
    <t>cena jedn. netto</t>
  </si>
  <si>
    <t xml:space="preserve">wartość ogółem netto    </t>
  </si>
  <si>
    <t>stawka VAT</t>
  </si>
  <si>
    <t>VAT</t>
  </si>
  <si>
    <t>wartość   ogółem brutto</t>
  </si>
  <si>
    <t>producent
nr katalogowy, EAN*</t>
  </si>
  <si>
    <t>(a)</t>
  </si>
  <si>
    <t>(b)</t>
  </si>
  <si>
    <t>(a x b = c)</t>
  </si>
  <si>
    <t>(d)</t>
  </si>
  <si>
    <t>(c + d)</t>
  </si>
  <si>
    <t>nr katalogowy, EAN*</t>
  </si>
  <si>
    <t>szt.</t>
  </si>
  <si>
    <t>op.</t>
  </si>
  <si>
    <t>wartość podatku VAT ogółem</t>
  </si>
  <si>
    <t xml:space="preserve">* EAN szt. i opakowań - jeśli są różne </t>
  </si>
  <si>
    <r>
      <t xml:space="preserve">Zestaw opasek uciskowych typu Tourniquet; długość opaski 14cm, rozmiar 12Fr, ilość: 1 czerwona, 2 niebieskie, 3 bezbarwne, 1 </t>
    </r>
    <r>
      <rPr>
        <sz val="11"/>
        <rFont val="Times New Roman"/>
        <family val="1"/>
        <charset val="238"/>
      </rPr>
      <t>pętla</t>
    </r>
    <r>
      <rPr>
        <sz val="11"/>
        <color theme="1"/>
        <rFont val="Times New Roman"/>
        <family val="1"/>
        <charset val="238"/>
      </rPr>
      <t xml:space="preserve">
40 szt. w opakowaniu</t>
    </r>
  </si>
  <si>
    <r>
      <t xml:space="preserve">Zestaw opasek uciskowych typu Tourniquet; długość opaski 17,8cm rozmiar 12Fr, ilość: 1 czerwona, 1 niebieska, 1 </t>
    </r>
    <r>
      <rPr>
        <sz val="11"/>
        <rFont val="Times New Roman"/>
        <family val="1"/>
        <charset val="238"/>
      </rPr>
      <t>pętla</t>
    </r>
    <r>
      <rPr>
        <sz val="11"/>
        <color theme="1"/>
        <rFont val="Times New Roman"/>
        <family val="1"/>
        <charset val="238"/>
      </rPr>
      <t xml:space="preserve">
40 szt. w opakowaniu</t>
    </r>
  </si>
  <si>
    <t xml:space="preserve">Zestawy do wprowadzania kaniul metodą Seldingera.
zestaw żylny – długość prowadnika 180 cm;
zestaw tętniczy - długość prowadnika 100 cm;
Pakowane po 5 szt. Do wyboru przez Zamawiającego.
</t>
  </si>
  <si>
    <t>Kaniula żylna dwustopniowa.
rozmiar 32/40 Fr, długość całkowita kaniuli 38,1 cm, bez łącznika. Pakowane po 10 szt.</t>
  </si>
  <si>
    <t>Kaniule udowe żylne i tętnicze do wykorzystania w trakcie krążenia pozaustrojowego oraz procedur ECMO/ECLS.
Kaniule przeznaczone do długich krążeń, z walidacją na minimum 21 dni, wykonane z biokompatybilnego i biostabilnego kopolimeru. Kaniule podwójnego zastosowania (jako kaniula drenująca lub powrotna) dla dorosłych w rozmiarach 15 Fr do 25 FR – dostępne w wersji krótkiej o długości końcówki 18 cm oraz wersji długiej o długości końcówki 50-55 cm; Kaniule żylne wielostopniowe dostępne w rozmiarach 21 Fr do 29 Fr o długości końcówki 38, 50 i 55 cm (w zależności od rozmiaru). Pakowane pojedynczo. Do wyboru przez Zamawiającego.</t>
  </si>
  <si>
    <t>Trójnik do krążenia pozaustrojowego. 
trójnik 3/8x3/8x3/8 z LL i bez LL, pakowane po 20 szt. Do wyboru przez Zamawiającego.</t>
  </si>
  <si>
    <t>Łączniki do krążenia pozaustrojowego.
łącznik 3/8x3/8 cala z LuerLock oraz łącznik 3/8x1/2 cala z LuerLock, pakowane po 20 szt. Rozmiar do wyboru przez Zamawiającego.</t>
  </si>
  <si>
    <t>Kaniula tętnicza z końcówką zakrzywioną.
Rozmiar 20 Fr, niezbrojona, długość całkowita kaniuli 25,4 cm, pakowane po 20 szt.</t>
  </si>
  <si>
    <t>Zestaw drenów do reperfuzji.
konfiguracja drenów zgodna z załączonym schematem (patrz schemat nr 1), pakowane po 5 szt.</t>
  </si>
  <si>
    <t>Kaniula żylna dwustopniowa spłaszczona.
Rozmiar 32/40 Fr, bez łącznika, część przyłączeniowa kaniuli 1/2 cala, długość całkowita kaniuli 38,1 cm
10 szt. w opakowaniu</t>
  </si>
  <si>
    <t>Zestawy jednorazowe do aparatu do autotransfuzji.
Kompletny zestaw składający się z: pakietu sterylnego na stół operacyjny zawierającego: linię do zbierania krwi oraz podawania substancji przeciwkrzepliwej; pakietu sterylnego do założenia na aparat: pojemnik wirówki (o pojemności 135 ml) wraz z drenami; zbiornika do zbierania odsysanych z pola czerwonych krwinek. Zestaw pakowany pojedynczo.</t>
  </si>
  <si>
    <t xml:space="preserve">Zestaw oksygenatora do aparatu Rotaflow z kompletem akcesoriów do primingu.
Zestaw gotowy do użycia składający się z: głowicy pompy centryfugalnej, oksygenatora z wymiennikiem ciepła, zestawu drenów fabrycznie połączony w całość. Zestaw pokryty powłoką biokompatybilną. Głowica pompy centryfugalnej kompatybilna z napędem RotaFlow. Wirnik głowicy bez łożyskowania mechanicznego. Zestaw wyposażony w akcesoria niezbędne do wypełnienia i odpowietrzenia układu. Minimalny czas użycia
zestawu 14 dni. Wypełnienie oksygenatora 215 ml. Powierzchnia membrany oksygenatora 1,8m2. Wypełnienie głowicy 32 ml. Wypełnienie całego zestawu 585 ml. Przepływ krwi od 0,5 do 7 l/min.
</t>
  </si>
  <si>
    <t>Oksygenator do procedury ECMO z drenami kompatybilny z urządzeniem Cardiohelp.
Zestaw gotowy do użytku składający się z oksygenatora z wymiennikiem ciepła z
wbudowaną w oksygenator pompą centryfugalną. Zestaw pokryty powłoką biokompatybilną. Głowica pompy centryfugalnej kompatybilna z napędem Cardiohelp. Wirnik głowicy bez łożyskowania mechanicznego. Zestaw wyposażony w akcesoria niezbędne do wypełniania i odpowietrzania układu. Maksymalny czas użytkowania 30 dni. Wypełnienie oksygenatora 273ml. Wypełnienie całego zestawu maksymalnie 600ml. Przepływ od 0,5 -7 l/min. Długość linii 200 cm. Zintegrowane cewki do pomiaru saturacji, hemoglobiny i hematokrytu. Zintegrowane czujniki do pomiaru ciśnienia żylnego, tętniczego wewnętrznego, temperatury żylnej i tętniczej.</t>
  </si>
  <si>
    <t>Kaniule żylne
Kaniule w rozmiarach 19,21,23,25,29 Fr długość 38 i 55 cm z konektorem 3/8x3/8 cala. Kaniula powlekana powłoką biokompatybilną umożliwiającą użycie przez 30 dni. Tworzywo medyczne apyrogenne i nietrombogenne. Pakowane indywidualnie w sterylną kopertę z papier-folii. Kaniule wyposażone w otwory boczne dla poprawy przepływu. Każda kaniula wyposażona w prowadnicę i znaczniki głębokości. Rozmiar do wyboru przez Zamawiającego.</t>
  </si>
  <si>
    <t>Kaniule tętnicze
Kaniule w rozmiarach 13,15,17,19,21,23 Fr długość 15 i 23 cm z konektorem 3/8x3/8 cala oraz przyłączem typu Luer Lock. Kaniula powlekana powłoką bio-kompatybilną umożliwiającą użycie przez 30 dni. Tworzywo medyczne apyrogenne i nietrombogenne. Pakowane indywidualnie w sterylną kopertę z papier-folii. Kaniule wyposażone w otwory boczne dla poprawy przepływu. Każda kaniula wyposażona w prowadnicę i znaczniki głębokości. Rozmiar do wyboru przez Zamawiającego.</t>
  </si>
  <si>
    <r>
      <t>Oxygenator z membraną polimetylopentenową, zestawem drenów i pompą centryfugalną.
Powierzchnia wymiennika ciepła 0,14 m</t>
    </r>
    <r>
      <rPr>
        <vertAlign val="superscript"/>
        <sz val="11"/>
        <color rgb="FF000000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>, przewidywany czas pracy oxygenatora z zachowaniem pełnej sprawności nie krótszy niż 5 dni,  objętość wypełnienia statycznego oxygenatora 150 ml, łączniki wlotowe i wylotowe 3/8 cala, powierzchnia membrany 1,2 m</t>
    </r>
    <r>
      <rPr>
        <vertAlign val="superscript"/>
        <sz val="11"/>
        <color rgb="FF000000"/>
        <rFont val="Times New Roman"/>
        <family val="1"/>
        <charset val="238"/>
      </rPr>
      <t>2</t>
    </r>
    <r>
      <rPr>
        <sz val="11"/>
        <color rgb="FF000000"/>
        <rFont val="Times New Roman"/>
        <family val="1"/>
        <charset val="238"/>
      </rPr>
      <t>,  zakres przepływu krwi od 0,5 do min 5,0l/min, głowica pompy centryfugalnej wbudowana w zestaw, okres sprawności 5dni, maksymalny przepływ 5l/min, wypełnienie 57ml,  pakiet sterylnych drenów zgodnie z załączonym schematem (patrz schemat nr 2.) – powierzchnie wchodzące w kontakt z krwią pokryte powłoką biokompatybilną np. fosforylocholinowa, opakowanie zewnętrzne min podwójne, całość zapakowana w kompletny zestaw w opakowaniu zbiorczym, zestaw zgodny ze schematem                                                                                                                                                            1szt w opakowaniu</t>
    </r>
  </si>
  <si>
    <t>Sterylny, sztywny zbiornik żylny z wbudowanym filtrem kardiotomijnym.
Pokryty powłoką biokampatybilną, minimalny poziom roboczy 150ml, maksymalna prędkość przepływu krwi 8l/min., wyposażony w rozgałęźnik do pobierania próbek krwi tętniczej/żylnej z liniami i reduktor z blokadą do wejścia żylnego 1/2 cala – 3/8 cala, wielkość otworów filtracyjnych 41 µm,  2 szt w opakowaniu</t>
  </si>
  <si>
    <t>Kaniule aortalne do krążenia pozaustrojowego.
zbrojone, zakrzywione, z kołnierzem (innym niż okrągły), zakończone łącznikiem prostym 3/8’’ z odpowietrzeniem, rozmiary: 20Fr, 22Fr, 24Fr (do wyboru przez zamawiającego), pakowane po 10szt</t>
  </si>
  <si>
    <t>Zestaw do podciśnienia, VAVD
Zestaw zgodny ze schematem (patrz schemat nr 3). Pakowane po 5szt.</t>
  </si>
  <si>
    <t>Łączniki
3/8x3/8; 1/2x3/8 - z luer lockiem i bez do wyboru przez zamawiającego, pakowane po 50szt</t>
  </si>
  <si>
    <t>Kaniule do krążenia pozaustrojowego żylne, dwustopniowe.
Kaniule zbrojone, z końcówką typu Lighthouse bez łącznika, długość całkowita ok 41cm, rozmiar 32 Fr/40 Fr,</t>
  </si>
  <si>
    <t>Głowice do pompy centryfugalnej
kompatybilne z pompą centryfugalną SCPC Stockert  według konfiguracji zamawiającego (patrz schemat 5).</t>
  </si>
  <si>
    <t>Zestaw akcesoriów do krążenia pozaustrojowego
Sterylny zestaw drenów o średnicy 3/8 i długości przynajmniej 2 oraz średnicy ½ cala i długości przynajmniej 1 m.</t>
  </si>
  <si>
    <t>Serweta ochronna i czepek</t>
  </si>
  <si>
    <t>EAN, producent
nr katalogowy (jeśli został przypisany)</t>
  </si>
  <si>
    <t>1.</t>
  </si>
  <si>
    <t>2.</t>
  </si>
  <si>
    <t>Zamawiający wymaga, aby zaoferowane produkty były wyrobem medycznym.</t>
  </si>
  <si>
    <r>
      <t xml:space="preserve">PAKIET nr 1 </t>
    </r>
    <r>
      <rPr>
        <sz val="12"/>
        <rFont val="Times New Roman"/>
        <family val="1"/>
        <charset val="238"/>
      </rPr>
      <t>(CPV 33141220-8, 33141640-8, 33141620-2, 33194220-4, 33141120-7)</t>
    </r>
  </si>
  <si>
    <t>Zestaw oksygenatora, kaniule żylne i tętnicze, zestawy do wprowadzania kaniul</t>
  </si>
  <si>
    <t>Kaniule tętnicze i żylne, zestawy do wprowadzania kaniul, zestawy do aparatu do autotransfuzji, zestawy opasek uciskowych</t>
  </si>
  <si>
    <t>Oxygenator, kaniule, dreny, zbiornik żylny, głowice do pompy</t>
  </si>
  <si>
    <r>
      <t xml:space="preserve">PAKIET nr 4 </t>
    </r>
    <r>
      <rPr>
        <sz val="12"/>
        <rFont val="Times New Roman"/>
        <family val="1"/>
        <charset val="238"/>
      </rPr>
      <t>(CPV 33141620-2)</t>
    </r>
  </si>
  <si>
    <t>Zestaw akcesoriów</t>
  </si>
  <si>
    <r>
      <t xml:space="preserve">PAKIET nr 5 </t>
    </r>
    <r>
      <rPr>
        <sz val="12"/>
        <rFont val="Times New Roman"/>
        <family val="1"/>
        <charset val="238"/>
      </rPr>
      <t>(CPV 33141640-8)</t>
    </r>
  </si>
  <si>
    <t>Torba na narządy</t>
  </si>
  <si>
    <r>
      <t xml:space="preserve">PAKIET nr 6 </t>
    </r>
    <r>
      <rPr>
        <sz val="12"/>
        <rFont val="Times New Roman"/>
        <family val="1"/>
        <charset val="238"/>
      </rPr>
      <t>(CPV 33141600-6)</t>
    </r>
  </si>
  <si>
    <t>3.</t>
  </si>
  <si>
    <t xml:space="preserve">Akcesoria medyczne do zestawu PiCCO    </t>
  </si>
  <si>
    <t>producent
nr katalogowy</t>
  </si>
  <si>
    <t xml:space="preserve">szt.     </t>
  </si>
  <si>
    <r>
      <t>Serweta ochronna na stół operacyjny,5-cio warstwowa, zintegrowana wielopunktowo,  samowygładzająca się, przeciwodleżynowa. Wykonana z włókniny polipropylenowej, wysokochłonnej warstwy środkowej z SAP i spodniej pełnobarierowej, matowej, teksturowanej folii polietylenowej. Rdzeń chłonny z wyraźnym pikowanym wzorem otoczony z każdej strony marginesami z nieprzeziernego laminatu. Chłonność min. 3750 – 4000 ml/m2, odprowadzanie wilgoci min. 65 mm w czasie 1 minuty,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zgodnie z ISO 9073-6, wskaźnik chłonności min. 2000 %, (potwierdzona badaniami wykonanymi w laboratorium akredytowanym), średni wymiary: 102 x 230cm, gramatura podstawowa min. 220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g/m2. Bezpieczne opakowanie podwójnie, opakownie zbiorcze pakowane w dwa worki foliowe po 10 szt.</t>
    </r>
  </si>
  <si>
    <t>Czepek o kroju furażerki, uniwersalny, oddychający z możliwością wywijania, wiązany na troki, część boczna wykonana ze wzmocnionej siecią podłużnych i poprzecznych włókien włókniny absorpcyjnej pochłaniającej pot o gramaturze 47 g/m2, szerokość chłonnej części bocznej min. 12 cm na całym obwodzie, co umożliwia całkowite przykrycie czoła, skroni i potylicy oraz część górna, przewiewna z polipropylenu SMS o gramaturze max. 10 g/m2. Pakowane po 100 szt.</t>
  </si>
  <si>
    <r>
      <t>Podkład chłonny min. 4. warstwowy jednorazowy, zamykający w rdzeniu chłonnym ponad 95% MRSA w badaniach niezależnych, oddychający (WVTR min. 3600 g/m2/24godz); warstwa zewnętrzna zintegrowana; absorpcyjna warstwa środkowa z wkładem żelowym, wysoko chłonna, pozostająca sucha na powierzchni po zaabsorbowaniu płynów, zatrzymująca drobnoustroje i leki, chłonność 200-300g, potwierdzona przez producenta; rozmiar 25 x 40 +/-3 cm, rozmiar części chłonnej 36 x 16 +/-3 cm z marginesami uszczelniającymi z laminatu z każdej strony części chłonnej; warstwa spodnia pełnobarierowa, antypoślizgowa;</t>
    </r>
    <r>
      <rPr>
        <sz val="11"/>
        <color rgb="FFFF0000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>Pakowany po 10 szt.</t>
    </r>
  </si>
  <si>
    <r>
      <t>PAKIET nr 2</t>
    </r>
    <r>
      <rPr>
        <sz val="12"/>
        <rFont val="Times New Roman"/>
        <family val="1"/>
        <charset val="238"/>
      </rPr>
      <t xml:space="preserve"> (CPV 33141220-8, 33141620-2, 33186100-8)</t>
    </r>
  </si>
  <si>
    <r>
      <t xml:space="preserve">PAKIET nr 3 </t>
    </r>
    <r>
      <rPr>
        <sz val="12"/>
        <rFont val="Times New Roman"/>
        <family val="1"/>
        <charset val="238"/>
      </rPr>
      <t>(CPV 33186000-7, 33141220-8, 33141640-8</t>
    </r>
    <r>
      <rPr>
        <sz val="12"/>
        <rFont val="Times New Roman"/>
        <family val="1"/>
        <charset val="238"/>
      </rPr>
      <t>)</t>
    </r>
  </si>
  <si>
    <t>• Możliwość podłączenia systemu VAVD • Zestaw drenów według konfiguracji zamawiającego (patrz schemat 4.) • Dostarczenie bezpłatne na czas trwania umowy przetargowej holderów mocujących do oksygenatora, kardiotomu. • Dostarczenie bezpłatne na czas trwania umowy przetargowej czujników do pomiaru temperatur kompatybilnych z posiadanymi przez Klinikę pompami do krążenia pozaustrojowego (S5 Stockert). • Przydatność zestawu do użycia w dniu dostarczenia nie mniejsza niż 12 miesięcy.</t>
  </si>
  <si>
    <r>
      <t xml:space="preserve">Zestaw drenów do krążenia pozaustrojowego wraz z oksygenatorem z wbudowanym filtrem tętniczym - </t>
    </r>
    <r>
      <rPr>
        <sz val="11"/>
        <color rgb="FFFF0000"/>
        <rFont val="Times New Roman"/>
        <family val="1"/>
        <charset val="238"/>
      </rPr>
      <t xml:space="preserve">komis
</t>
    </r>
    <r>
      <rPr>
        <sz val="11"/>
        <rFont val="Times New Roman"/>
        <family val="1"/>
        <charset val="238"/>
      </rPr>
      <t xml:space="preserve">• Oxygenator membranowy z wymiennikiem ciepła i wbudowanym filtrem tętniczym oraz z twardym zbiornikiem kardiotomijny, pokryty powłoką biokompatybilną • Kompatybilność oksygenatora z anestetykami wziewnymi (przynajmniej SEVOFLURAN) • Czas pracy oksygenatora 6 godzin • Przepływ krwi: przynajmniej w przedziale 0,5-6,0 l/min. • Powierzchnia membrany do 1,4 m2 • Powierzchnia wymiennika ciepła minimum 0,43m2 • Wymiennik ciepła poliuretanowy • Sprawność wymiany cieplnej przy przepływie 6,0 l/min minimum 60% • Objętość wypełnienia statyczna oksygenatora wraz z filtrem do 285 ml. • Membrana hydrofobowa zintegrowana z oxygenatorem, wspomagająca odpowietrzanie/Luer Lock • Wlot i wylot krwi z oksygenatora 3/8” • Maksymalna pojemność sztywnego zbiornika żylnego 4500 ml • Minimalna objętość robocza zbiornika kardiotomijnego 150 ml • Wielkość otworów filtracyjnych w zbiorniku kardiotomijnym: 41 µm • Przyłącza ssakowe: 4x1/4”-3/8”; quick prime:1/4”; odpowietrzanie:1/4”; co najmniej 2 złącza luer lock filtrowane • Złącze dla kapnografu </t>
    </r>
    <r>
      <rPr>
        <sz val="11"/>
        <color rgb="FFFF0000"/>
        <rFont val="Times New Roman"/>
        <family val="1"/>
        <charset val="238"/>
      </rPr>
      <t xml:space="preserve">
</t>
    </r>
  </si>
  <si>
    <t>Torba izolująca na narządy wewnętrzne lub narządy do transplantacji z tasiemkami do zamknięcia. Torba wykonana z miękkiej matowej folii polietylenowej.  rozmiar: 49-50x49-50cm
10 szt. w opakowaniu</t>
  </si>
  <si>
    <r>
      <t xml:space="preserve">PAKIET nr 8  </t>
    </r>
    <r>
      <rPr>
        <sz val="11"/>
        <rFont val="Times New Roman"/>
        <family val="1"/>
        <charset val="238"/>
      </rPr>
      <t xml:space="preserve">(CPV 35125100-7; 33141200-2)      </t>
    </r>
  </si>
  <si>
    <t>Introduktory dotętnicze</t>
  </si>
  <si>
    <t xml:space="preserve">Obudowa czujnika temperatury cieczy wstrzykiwanej
</t>
  </si>
  <si>
    <t>Cewnik PiCCO śr. 5Fr, dł. 20 cm</t>
  </si>
  <si>
    <t>Zestaw monitorujący PiCCO - ciśnienie IBP oraz CVP, 150cm, obudowa czujnika temperatury</t>
  </si>
  <si>
    <t>Zestaw do wprowadzania kaniul metodą Seldingera.
Dwustopniowe dilatory 10/12 Fr., 12/14 Fr., 14/16 Fr., 16/18 Fr., igła rozmiar 18 [Ga], miniskalpel, strzykawka 10ml, metalowy prowadnik z końcówką J w rozmiarze 0,038 " o długości 100 cm.</t>
  </si>
  <si>
    <t>Zestaw do wprowadzania kaniul metodą Seldingera.
Dwustopniowe dilatory10/12 Fr., 12/14 Fr., 14/16 Fr., 16/18 Fr., igła rozmiar 18 [Ga], miniskalpel, strzykawka 10ml, metalowy prowadnik z końcówką J w rozmiarze 0,038 " o długosci 150 cm.</t>
  </si>
  <si>
    <t>Induktor dotętniczy zbrojony z widocznym, zewnętrznym, spiralnym, metalowym oplotem. Induktor zgina się w każdym punkcie, lecz nie załamuje się. Wykonany z poliuretanu posiadającego wysoką odporność na zaginanie i załamywanie. W części dystalnej induktor pokryty jest powłoką hydrofilną ułatwiającą wprowadzenie do naczynia, powłoka nie zwiększa grubości induktora.
rozmiar 5 Fr z prowadnikiem 11 cm pakowane po 10 szt., 1 op.
rozmiar 6 Fr z prowadnikiem 11 cm pakowane po 10 szt., 1 op.
i rozmiar: 7 Fr bez prowadnika 100 cm pakowane po 2 szt.,  2 op.
do wyboru przez zamawiającego</t>
  </si>
  <si>
    <t xml:space="preserve">Zestaw do autotransfuzji typu AT 1 </t>
  </si>
  <si>
    <t xml:space="preserve">Przewód podciśnienia typu ATS </t>
  </si>
  <si>
    <t xml:space="preserve">Zbiornik na krew typu ATR </t>
  </si>
  <si>
    <t>Zestawy do autotransfuzji</t>
  </si>
  <si>
    <t>pakiet nr</t>
  </si>
  <si>
    <t>wartość netto</t>
  </si>
  <si>
    <t>wartość brutto</t>
  </si>
  <si>
    <t>SUMA</t>
  </si>
  <si>
    <t>euro</t>
  </si>
  <si>
    <t>Wyroby medyczne potrzebne do procedury przeszczepienia</t>
  </si>
  <si>
    <t>Płyn do protekcji narządów</t>
  </si>
  <si>
    <r>
      <t>PAKIET nr 10</t>
    </r>
    <r>
      <rPr>
        <sz val="11"/>
        <rFont val="Times New Roman"/>
        <family val="1"/>
        <charset val="238"/>
      </rPr>
      <t xml:space="preserve">   (CVP 33692000-7)</t>
    </r>
  </si>
  <si>
    <t>Płyn wieloelektrolit.  do protekcji narządów (płuc), objętość 1000ml</t>
  </si>
  <si>
    <t>Płyn wieloelektrolit.  do protekcji narządów (płuc), objętość 2000ml</t>
  </si>
  <si>
    <t>producent,
nr katalogowy , EAN
(jeśli został przypisany)</t>
  </si>
  <si>
    <t>Zestaw do transplantacji:
1. Serweta na stół narzędziowy wzmocniona 190 x 150 cm (owinięcie zestawu) szt. 1
2. Serweta na stolik Mayo 80 x 145, składana teleskopowo szt. 1
3. Fartuch  chirurgiczny wzmocniony rozmiar L szt. 3
4. Pudełko do liczenia igieł , magnetyczne 12,5 x 10 x 3,5 cm szt. 1
5. Kieszeń przylepna, jednokomorowa  43 x 38 cm szt. 1
6. Kieszeń przylepna, dwukomorowa  43 x 38 cm szt. 1
7. Uchwyt do ssaka Yankauer 18/6,00 CH/mm szt.1
8. Dren do ssaka 200 cm, 26/8,67 CH/mm szt. 1
9. Kocyk w różowo-niebieskie paski, bawełniany o wymiarach 84x98cm  szt. 2
10. Serweta gazowa, bez tasiemki o wymiarach  75 x 75 cm,  2 warstwowy,  17  nitkowy, z nitką  RTG szt. 10
11. Kompres gazowy 10x10cm, gaza 17 nitkowa, 12-warstwowa, znacznik RTG szt. 20
12. Tupfer okrągły gazowy 15x15cm, gaza 17-nitkowa, znacznik RTG szt. 10
13. Kompresy włókninowe 10 x 10 cm, 30 g/m2, (4 nitkowy) ,4-warstwowy szt. 10
14. Miska nerkowa transparentna o pojemności 800ml  szt. 2
15. Kubek z polipropylenu o pojemności 1200ml, z podziałką transparentny  szt. 1
16. Ostrze chirurgiczne do skalpela nr 24 Swann-Morton szt. 2
17. Ostrze chirurgiczne do skalpela  nr 11 Swann-Morton szt. 2
18. Elektroda czynna do koagulacji 500 cm, 14,5 cm szt. 1
19. Końcówka do elektrody czynnej 15,3 cm szt. 1
20. Worek jałowy 50 x 50 szt. 6
21. Strzykawka – 3 częściowa Luer – Lock Central 60 ml szt. 1
22. Kleszczyk plastikowy prosty do mycia pola operacyjnego długość 24cm szt. 1</t>
  </si>
  <si>
    <t xml:space="preserve">op.     </t>
  </si>
  <si>
    <r>
      <t>PAKIET nr 11</t>
    </r>
    <r>
      <rPr>
        <sz val="11"/>
        <rFont val="Times New Roman"/>
        <family val="1"/>
        <charset val="238"/>
      </rPr>
      <t xml:space="preserve">  ( CPV 39518200-8 )</t>
    </r>
  </si>
  <si>
    <r>
      <t xml:space="preserve">Zestaw do transplantacji             </t>
    </r>
    <r>
      <rPr>
        <i/>
        <sz val="11"/>
        <rFont val="Times New Roman"/>
        <family val="1"/>
        <charset val="238"/>
      </rPr>
      <t xml:space="preserve"> </t>
    </r>
  </si>
  <si>
    <r>
      <t>PAKIET nr  7</t>
    </r>
    <r>
      <rPr>
        <sz val="12"/>
        <rFont val="Times New Roman"/>
        <family val="1"/>
        <charset val="238"/>
      </rPr>
      <t xml:space="preserve">   ( CPV 3319900-1; 39518200-8)</t>
    </r>
  </si>
  <si>
    <t>Kaniula dwuświatłowa do procedury VV ECMO.
Rozmiar 13, 16, 19, 20, 23, 27, 31 Fr. Maksymalny czas stosowania zestawu wynosi 14 dni. Karpus kaniuli wykonany z biokompatybilnego i wytrzymałego silikonu poliuretanowego. Odporna na zaginanie. Ultracienka ściana kaniuli jest zbrojona stalą nierdzewną. Gładkie przejście pomiędzy introducerem a końcówką kaniuli. Wydłużona i taperowana końcówka introducera umożliwia delikatne przejście przezskórne. Podwójne światło wykonane z jednego elementu. Posiada znaczniki głębokości.
Rozmiar do wyboru przez Zamawiającego.</t>
  </si>
  <si>
    <t>Zestaw rozszerzaczy do zestawu do wprowadzania kaniul do ECMO 18/20Fr., 20/22 Fr., 22/24 Fr</t>
  </si>
  <si>
    <r>
      <t>PAKIET nr 9</t>
    </r>
    <r>
      <rPr>
        <sz val="11"/>
        <rFont val="Times New Roman"/>
        <family val="1"/>
        <charset val="238"/>
      </rPr>
      <t xml:space="preserve">   (CVP 33194220-4 )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</si>
</sst>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\ * #,##0.00&quot;    &quot;;\-* #,##0.00&quot;    &quot;;\ * \-#&quot;    &quot;;@\ "/>
  </numFmts>
  <fonts count="23">
    <font>
      <sz val="11"/>
      <color theme="1"/>
      <name val="Czcionka tekstu podstawowego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  <family val="2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vertAlign val="superscript"/>
      <sz val="11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indexed="53"/>
      <name val="Times New Roman"/>
      <family val="1"/>
      <charset val="238"/>
    </font>
    <font>
      <sz val="11"/>
      <color indexed="53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theme="1"/>
      <name val="Czcionka tekstu podstawoweg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9" fontId="6" fillId="0" borderId="0" applyFill="0" applyBorder="0" applyAlignment="0" applyProtection="0"/>
    <xf numFmtId="0" fontId="3" fillId="0" borderId="0"/>
    <xf numFmtId="43" fontId="13" fillId="0" borderId="0" applyFont="0" applyFill="0" applyBorder="0" applyAlignment="0" applyProtection="0"/>
    <xf numFmtId="0" fontId="3" fillId="0" borderId="0"/>
  </cellStyleXfs>
  <cellXfs count="259">
    <xf numFmtId="0" fontId="0" fillId="0" borderId="0" xfId="0"/>
    <xf numFmtId="0" fontId="1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2" fillId="0" borderId="4" xfId="1" applyFont="1" applyFill="1" applyBorder="1" applyAlignment="1" applyProtection="1">
      <alignment horizontal="left" vertical="top" wrapText="1"/>
      <protection locked="0"/>
    </xf>
    <xf numFmtId="0" fontId="4" fillId="0" borderId="5" xfId="1" applyFont="1" applyFill="1" applyBorder="1" applyAlignment="1" applyProtection="1">
      <alignment horizontal="center" vertical="top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  <protection locked="0"/>
    </xf>
    <xf numFmtId="2" fontId="5" fillId="0" borderId="5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2" xfId="3" applyFont="1" applyFill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0" fontId="7" fillId="0" borderId="6" xfId="0" applyFont="1" applyBorder="1" applyAlignment="1">
      <alignment wrapText="1"/>
    </xf>
    <xf numFmtId="0" fontId="7" fillId="0" borderId="6" xfId="0" applyFont="1" applyBorder="1" applyAlignment="1">
      <alignment horizontal="center" vertical="top"/>
    </xf>
    <xf numFmtId="4" fontId="7" fillId="0" borderId="6" xfId="0" applyNumberFormat="1" applyFont="1" applyBorder="1" applyAlignment="1">
      <alignment vertical="top"/>
    </xf>
    <xf numFmtId="0" fontId="7" fillId="0" borderId="6" xfId="0" applyFont="1" applyBorder="1" applyAlignment="1">
      <alignment horizontal="right" vertical="top"/>
    </xf>
    <xf numFmtId="49" fontId="7" fillId="0" borderId="6" xfId="0" applyNumberFormat="1" applyFont="1" applyBorder="1" applyAlignment="1">
      <alignment horizontal="right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2" fontId="2" fillId="2" borderId="4" xfId="2" applyNumberFormat="1" applyFont="1" applyFill="1" applyBorder="1" applyAlignment="1" applyProtection="1">
      <alignment horizontal="center" vertical="center" wrapText="1"/>
      <protection locked="0"/>
    </xf>
    <xf numFmtId="4" fontId="2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/>
    <xf numFmtId="4" fontId="7" fillId="0" borderId="0" xfId="0" applyNumberFormat="1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4" fillId="2" borderId="5" xfId="1" applyFont="1" applyFill="1" applyBorder="1" applyAlignment="1" applyProtection="1">
      <alignment horizontal="center" vertical="top" wrapText="1"/>
      <protection locked="0"/>
    </xf>
    <xf numFmtId="0" fontId="5" fillId="2" borderId="5" xfId="1" applyFont="1" applyFill="1" applyBorder="1" applyAlignment="1" applyProtection="1">
      <alignment horizontal="left" vertical="top" wrapText="1"/>
      <protection locked="0"/>
    </xf>
    <xf numFmtId="0" fontId="5" fillId="2" borderId="5" xfId="1" applyFont="1" applyFill="1" applyBorder="1" applyAlignment="1" applyProtection="1">
      <alignment horizontal="center" vertical="center" wrapText="1"/>
      <protection locked="0"/>
    </xf>
    <xf numFmtId="2" fontId="5" fillId="2" borderId="5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right" vertical="top" wrapText="1"/>
    </xf>
    <xf numFmtId="0" fontId="7" fillId="0" borderId="6" xfId="0" applyFont="1" applyBorder="1" applyAlignment="1">
      <alignment vertical="top" wrapText="1"/>
    </xf>
    <xf numFmtId="4" fontId="7" fillId="0" borderId="6" xfId="0" applyNumberFormat="1" applyFont="1" applyBorder="1" applyAlignment="1">
      <alignment horizontal="right" vertical="top"/>
    </xf>
    <xf numFmtId="0" fontId="7" fillId="0" borderId="6" xfId="0" applyNumberFormat="1" applyFont="1" applyBorder="1" applyAlignment="1">
      <alignment vertical="top" wrapText="1"/>
    </xf>
    <xf numFmtId="0" fontId="7" fillId="0" borderId="6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6" xfId="0" applyFont="1" applyFill="1" applyBorder="1" applyAlignment="1">
      <alignment horizontal="right" vertical="top"/>
    </xf>
    <xf numFmtId="2" fontId="2" fillId="2" borderId="9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center" wrapText="1"/>
    </xf>
    <xf numFmtId="0" fontId="5" fillId="2" borderId="2" xfId="1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5" fillId="0" borderId="2" xfId="1" applyFont="1" applyFill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 vertical="top" wrapText="1"/>
    </xf>
    <xf numFmtId="49" fontId="7" fillId="0" borderId="6" xfId="0" applyNumberFormat="1" applyFont="1" applyBorder="1" applyAlignment="1">
      <alignment horizontal="right" vertical="top" wrapText="1"/>
    </xf>
    <xf numFmtId="0" fontId="1" fillId="2" borderId="12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wrapText="1"/>
    </xf>
    <xf numFmtId="0" fontId="0" fillId="0" borderId="0" xfId="0" applyFill="1"/>
    <xf numFmtId="0" fontId="14" fillId="0" borderId="0" xfId="0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left"/>
    </xf>
    <xf numFmtId="2" fontId="14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2" fontId="14" fillId="0" borderId="13" xfId="0" applyNumberFormat="1" applyFont="1" applyFill="1" applyBorder="1" applyAlignment="1">
      <alignment horizontal="left"/>
    </xf>
    <xf numFmtId="2" fontId="14" fillId="0" borderId="13" xfId="0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vertical="top"/>
    </xf>
    <xf numFmtId="4" fontId="7" fillId="0" borderId="6" xfId="0" applyNumberFormat="1" applyFont="1" applyFill="1" applyBorder="1" applyAlignment="1">
      <alignment vertical="top"/>
    </xf>
    <xf numFmtId="0" fontId="4" fillId="2" borderId="2" xfId="1" applyFont="1" applyFill="1" applyBorder="1" applyAlignment="1" applyProtection="1">
      <alignment horizontal="center" vertical="top" wrapText="1"/>
      <protection locked="0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2" fontId="5" fillId="2" borderId="2" xfId="2" applyNumberFormat="1" applyFont="1" applyFill="1" applyBorder="1" applyAlignment="1" applyProtection="1">
      <alignment horizontal="center" vertical="center" wrapText="1"/>
      <protection locked="0"/>
    </xf>
    <xf numFmtId="9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1" applyFont="1" applyFill="1" applyBorder="1" applyAlignment="1" applyProtection="1">
      <alignment horizontal="center" vertical="center" wrapText="1"/>
      <protection locked="0"/>
    </xf>
    <xf numFmtId="0" fontId="4" fillId="2" borderId="6" xfId="3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wrapText="1"/>
    </xf>
    <xf numFmtId="2" fontId="2" fillId="2" borderId="0" xfId="2" applyNumberFormat="1" applyFont="1" applyFill="1" applyBorder="1" applyAlignment="1" applyProtection="1">
      <alignment horizontal="center" vertical="center" wrapText="1"/>
      <protection locked="0"/>
    </xf>
    <xf numFmtId="4" fontId="2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center" vertical="center" wrapText="1"/>
    </xf>
    <xf numFmtId="2" fontId="2" fillId="2" borderId="6" xfId="2" applyNumberFormat="1" applyFont="1" applyFill="1" applyBorder="1" applyAlignment="1" applyProtection="1">
      <alignment horizontal="center" vertical="center" wrapText="1"/>
      <protection locked="0"/>
    </xf>
    <xf numFmtId="4" fontId="2" fillId="2" borderId="6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16" fillId="0" borderId="5" xfId="1" applyFont="1" applyFill="1" applyBorder="1" applyAlignment="1" applyProtection="1">
      <alignment horizontal="left" vertical="top" wrapText="1"/>
      <protection locked="0"/>
    </xf>
    <xf numFmtId="0" fontId="16" fillId="0" borderId="5" xfId="1" applyFont="1" applyFill="1" applyBorder="1" applyAlignment="1" applyProtection="1">
      <alignment horizontal="left" vertical="center" wrapText="1"/>
      <protection locked="0"/>
    </xf>
    <xf numFmtId="2" fontId="16" fillId="0" borderId="5" xfId="1" applyNumberFormat="1" applyFont="1" applyFill="1" applyBorder="1" applyAlignment="1" applyProtection="1">
      <alignment horizontal="left" vertical="center" wrapText="1"/>
      <protection locked="0"/>
    </xf>
    <xf numFmtId="2" fontId="16" fillId="0" borderId="5" xfId="1" applyNumberFormat="1" applyFont="1" applyFill="1" applyBorder="1" applyAlignment="1" applyProtection="1">
      <alignment horizontal="center" vertical="center" wrapText="1"/>
      <protection locked="0"/>
    </xf>
    <xf numFmtId="2" fontId="16" fillId="0" borderId="5" xfId="2" applyNumberFormat="1" applyFont="1" applyFill="1" applyBorder="1" applyAlignment="1" applyProtection="1">
      <alignment horizontal="left" vertical="center" wrapText="1"/>
      <protection locked="0"/>
    </xf>
    <xf numFmtId="0" fontId="16" fillId="0" borderId="5" xfId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2" fontId="17" fillId="0" borderId="5" xfId="1" applyNumberFormat="1" applyFont="1" applyFill="1" applyBorder="1" applyAlignment="1" applyProtection="1">
      <alignment horizontal="left" vertical="center" wrapText="1"/>
      <protection locked="0"/>
    </xf>
    <xf numFmtId="2" fontId="17" fillId="0" borderId="5" xfId="3" applyNumberFormat="1" applyFont="1" applyFill="1" applyBorder="1" applyAlignment="1">
      <alignment horizontal="center" vertical="center"/>
    </xf>
    <xf numFmtId="2" fontId="17" fillId="0" borderId="5" xfId="3" applyNumberFormat="1" applyFont="1" applyFill="1" applyBorder="1" applyAlignment="1">
      <alignment horizontal="left" vertical="center"/>
    </xf>
    <xf numFmtId="0" fontId="17" fillId="0" borderId="5" xfId="3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left" vertical="top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left" vertical="top" wrapText="1"/>
    </xf>
    <xf numFmtId="0" fontId="15" fillId="0" borderId="6" xfId="0" applyFont="1" applyFill="1" applyBorder="1" applyAlignment="1">
      <alignment horizontal="left" vertical="top" wrapText="1"/>
    </xf>
    <xf numFmtId="0" fontId="9" fillId="0" borderId="6" xfId="0" applyFont="1" applyBorder="1" applyAlignment="1">
      <alignment vertical="top" wrapText="1"/>
    </xf>
    <xf numFmtId="4" fontId="9" fillId="0" borderId="6" xfId="0" applyNumberFormat="1" applyFont="1" applyFill="1" applyBorder="1" applyAlignment="1">
      <alignment horizontal="center" vertical="center" wrapText="1"/>
    </xf>
    <xf numFmtId="4" fontId="9" fillId="0" borderId="6" xfId="0" applyNumberFormat="1" applyFont="1" applyFill="1" applyBorder="1" applyAlignment="1">
      <alignment horizontal="center" vertical="center"/>
    </xf>
    <xf numFmtId="3" fontId="9" fillId="0" borderId="5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3" fontId="9" fillId="0" borderId="6" xfId="0" applyNumberFormat="1" applyFont="1" applyFill="1" applyBorder="1" applyAlignment="1">
      <alignment horizontal="center" vertical="center" wrapText="1"/>
    </xf>
    <xf numFmtId="0" fontId="18" fillId="0" borderId="6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7" fillId="0" borderId="14" xfId="0" applyFont="1" applyBorder="1" applyAlignment="1">
      <alignment horizontal="center" vertical="top"/>
    </xf>
    <xf numFmtId="4" fontId="7" fillId="0" borderId="14" xfId="0" applyNumberFormat="1" applyFont="1" applyBorder="1" applyAlignment="1">
      <alignment vertical="top"/>
    </xf>
    <xf numFmtId="0" fontId="7" fillId="0" borderId="14" xfId="0" applyFont="1" applyBorder="1" applyAlignment="1">
      <alignment horizontal="right" vertical="top"/>
    </xf>
    <xf numFmtId="0" fontId="7" fillId="0" borderId="14" xfId="0" applyFont="1" applyBorder="1" applyAlignment="1">
      <alignment vertical="top" wrapText="1"/>
    </xf>
    <xf numFmtId="0" fontId="7" fillId="0" borderId="0" xfId="0" applyFont="1"/>
    <xf numFmtId="0" fontId="19" fillId="0" borderId="0" xfId="0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vertical="top" wrapText="1"/>
    </xf>
    <xf numFmtId="0" fontId="21" fillId="0" borderId="0" xfId="0" applyFont="1" applyFill="1" applyBorder="1"/>
    <xf numFmtId="0" fontId="20" fillId="0" borderId="0" xfId="0" applyFont="1" applyFill="1" applyBorder="1" applyAlignment="1">
      <alignment vertical="top" wrapText="1"/>
    </xf>
    <xf numFmtId="164" fontId="20" fillId="0" borderId="0" xfId="4" applyNumberFormat="1" applyFont="1" applyFill="1" applyBorder="1" applyAlignment="1" applyProtection="1">
      <alignment horizontal="right" vertical="top" wrapText="1"/>
      <protection locked="0"/>
    </xf>
    <xf numFmtId="9" fontId="20" fillId="0" borderId="0" xfId="1" applyNumberFormat="1" applyFont="1" applyFill="1" applyBorder="1" applyAlignment="1">
      <alignment vertical="top" wrapText="1"/>
    </xf>
    <xf numFmtId="0" fontId="16" fillId="0" borderId="5" xfId="1" applyFont="1" applyFill="1" applyBorder="1" applyAlignment="1" applyProtection="1">
      <alignment horizontal="center" vertical="top" wrapText="1"/>
      <protection locked="0"/>
    </xf>
    <xf numFmtId="0" fontId="15" fillId="0" borderId="4" xfId="0" applyFont="1" applyFill="1" applyBorder="1" applyAlignment="1">
      <alignment vertical="top" wrapText="1"/>
    </xf>
    <xf numFmtId="2" fontId="16" fillId="0" borderId="5" xfId="2" applyNumberFormat="1" applyFont="1" applyFill="1" applyBorder="1" applyAlignment="1" applyProtection="1">
      <alignment horizontal="center" vertical="center" wrapText="1"/>
      <protection locked="0"/>
    </xf>
    <xf numFmtId="9" fontId="16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6" xfId="1" applyFont="1" applyFill="1" applyBorder="1" applyAlignment="1" applyProtection="1">
      <alignment horizontal="center" vertical="center" wrapText="1"/>
      <protection locked="0"/>
    </xf>
    <xf numFmtId="0" fontId="16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1" applyFont="1" applyFill="1" applyBorder="1" applyAlignment="1" applyProtection="1">
      <alignment horizontal="center" vertical="center" wrapText="1"/>
      <protection locked="0"/>
    </xf>
    <xf numFmtId="0" fontId="17" fillId="0" borderId="5" xfId="3" applyFont="1" applyFill="1" applyBorder="1" applyAlignment="1">
      <alignment horizontal="center" vertical="center"/>
    </xf>
    <xf numFmtId="0" fontId="17" fillId="0" borderId="16" xfId="3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0" fontId="9" fillId="0" borderId="5" xfId="1" applyFont="1" applyFill="1" applyBorder="1" applyAlignment="1" applyProtection="1">
      <alignment horizontal="left" vertical="top" wrapText="1"/>
      <protection locked="0"/>
    </xf>
    <xf numFmtId="0" fontId="9" fillId="0" borderId="5" xfId="1" applyFont="1" applyFill="1" applyBorder="1" applyAlignment="1" applyProtection="1">
      <alignment horizontal="center" vertical="top" wrapText="1"/>
      <protection locked="0"/>
    </xf>
    <xf numFmtId="0" fontId="9" fillId="0" borderId="5" xfId="0" applyFont="1" applyFill="1" applyBorder="1"/>
    <xf numFmtId="4" fontId="9" fillId="0" borderId="5" xfId="0" applyNumberFormat="1" applyFont="1" applyFill="1" applyBorder="1"/>
    <xf numFmtId="0" fontId="9" fillId="0" borderId="16" xfId="0" applyFont="1" applyFill="1" applyBorder="1"/>
    <xf numFmtId="0" fontId="15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2" fontId="15" fillId="0" borderId="0" xfId="0" applyNumberFormat="1" applyFont="1" applyFill="1" applyBorder="1" applyAlignment="1">
      <alignment horizontal="center" vertical="center" wrapText="1"/>
    </xf>
    <xf numFmtId="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15" fillId="0" borderId="0" xfId="3" applyFont="1" applyFill="1" applyBorder="1" applyAlignment="1">
      <alignment horizontal="center"/>
    </xf>
    <xf numFmtId="0" fontId="15" fillId="0" borderId="2" xfId="1" applyFont="1" applyFill="1" applyBorder="1" applyAlignment="1" applyProtection="1">
      <alignment vertical="top" wrapText="1"/>
      <protection locked="0"/>
    </xf>
    <xf numFmtId="0" fontId="9" fillId="0" borderId="0" xfId="3" applyFont="1" applyFill="1" applyBorder="1" applyAlignment="1">
      <alignment horizontal="center"/>
    </xf>
    <xf numFmtId="0" fontId="9" fillId="0" borderId="0" xfId="3" applyFont="1" applyFill="1" applyBorder="1"/>
    <xf numFmtId="0" fontId="15" fillId="0" borderId="4" xfId="3" applyFont="1" applyFill="1" applyBorder="1"/>
    <xf numFmtId="0" fontId="15" fillId="0" borderId="4" xfId="1" applyFont="1" applyFill="1" applyBorder="1" applyAlignment="1" applyProtection="1">
      <alignment horizontal="center" vertical="top" wrapText="1"/>
      <protection locked="0"/>
    </xf>
    <xf numFmtId="0" fontId="9" fillId="0" borderId="4" xfId="1" applyFont="1" applyFill="1" applyBorder="1" applyAlignment="1">
      <alignment vertical="top" wrapText="1"/>
    </xf>
    <xf numFmtId="0" fontId="9" fillId="0" borderId="4" xfId="1" applyFont="1" applyFill="1" applyBorder="1" applyAlignment="1">
      <alignment horizontal="center" vertical="top" wrapText="1"/>
    </xf>
    <xf numFmtId="4" fontId="9" fillId="0" borderId="4" xfId="1" applyNumberFormat="1" applyFont="1" applyFill="1" applyBorder="1" applyAlignment="1" applyProtection="1">
      <alignment vertical="top" wrapText="1"/>
      <protection locked="0"/>
    </xf>
    <xf numFmtId="164" fontId="9" fillId="0" borderId="4" xfId="4" applyNumberFormat="1" applyFont="1" applyFill="1" applyBorder="1" applyAlignment="1" applyProtection="1">
      <alignment horizontal="right" vertical="top" wrapText="1"/>
      <protection locked="0"/>
    </xf>
    <xf numFmtId="9" fontId="9" fillId="0" borderId="4" xfId="1" applyNumberFormat="1" applyFont="1" applyFill="1" applyBorder="1" applyAlignment="1" applyProtection="1">
      <alignment vertical="top" wrapText="1"/>
      <protection locked="0"/>
    </xf>
    <xf numFmtId="0" fontId="9" fillId="0" borderId="17" xfId="1" applyFont="1" applyFill="1" applyBorder="1" applyAlignment="1" applyProtection="1">
      <alignment horizontal="center" vertical="top" wrapText="1"/>
      <protection locked="0"/>
    </xf>
    <xf numFmtId="0" fontId="15" fillId="0" borderId="5" xfId="1" applyFont="1" applyFill="1" applyBorder="1" applyAlignment="1" applyProtection="1">
      <alignment horizontal="center" vertical="top" wrapText="1"/>
      <protection locked="0"/>
    </xf>
    <xf numFmtId="0" fontId="9" fillId="0" borderId="5" xfId="1" applyFont="1" applyFill="1" applyBorder="1" applyAlignment="1">
      <alignment vertical="top" wrapText="1"/>
    </xf>
    <xf numFmtId="0" fontId="9" fillId="0" borderId="5" xfId="1" applyFont="1" applyFill="1" applyBorder="1" applyAlignment="1">
      <alignment horizontal="center" vertical="top" wrapText="1"/>
    </xf>
    <xf numFmtId="4" fontId="9" fillId="0" borderId="5" xfId="1" applyNumberFormat="1" applyFont="1" applyFill="1" applyBorder="1" applyAlignment="1" applyProtection="1">
      <alignment vertical="top" wrapText="1"/>
      <protection locked="0"/>
    </xf>
    <xf numFmtId="164" fontId="9" fillId="0" borderId="5" xfId="4" applyNumberFormat="1" applyFont="1" applyFill="1" applyBorder="1" applyAlignment="1" applyProtection="1">
      <alignment horizontal="right" vertical="top" wrapText="1"/>
      <protection locked="0"/>
    </xf>
    <xf numFmtId="9" fontId="9" fillId="0" borderId="5" xfId="1" applyNumberFormat="1" applyFont="1" applyFill="1" applyBorder="1" applyAlignment="1" applyProtection="1">
      <alignment vertical="top" wrapText="1"/>
      <protection locked="0"/>
    </xf>
    <xf numFmtId="0" fontId="9" fillId="0" borderId="16" xfId="1" applyFont="1" applyFill="1" applyBorder="1" applyAlignment="1" applyProtection="1">
      <alignment horizontal="center" vertical="top" wrapText="1"/>
      <protection locked="0"/>
    </xf>
    <xf numFmtId="0" fontId="15" fillId="0" borderId="2" xfId="0" applyFont="1" applyFill="1" applyBorder="1" applyAlignment="1">
      <alignment horizontal="center" vertical="top" wrapText="1"/>
    </xf>
    <xf numFmtId="0" fontId="9" fillId="0" borderId="2" xfId="5" applyFont="1" applyFill="1" applyBorder="1" applyAlignment="1">
      <alignment vertical="top" wrapText="1"/>
    </xf>
    <xf numFmtId="0" fontId="9" fillId="0" borderId="2" xfId="5" applyFont="1" applyFill="1" applyBorder="1" applyAlignment="1">
      <alignment horizontal="center" vertical="top" wrapText="1"/>
    </xf>
    <xf numFmtId="0" fontId="9" fillId="0" borderId="2" xfId="0" applyFont="1" applyFill="1" applyBorder="1"/>
    <xf numFmtId="4" fontId="9" fillId="0" borderId="2" xfId="0" applyNumberFormat="1" applyFont="1" applyFill="1" applyBorder="1"/>
    <xf numFmtId="0" fontId="9" fillId="0" borderId="10" xfId="0" applyFont="1" applyFill="1" applyBorder="1"/>
    <xf numFmtId="0" fontId="15" fillId="0" borderId="6" xfId="0" applyFont="1" applyFill="1" applyBorder="1" applyAlignment="1">
      <alignment horizontal="center" vertical="top" wrapText="1"/>
    </xf>
    <xf numFmtId="0" fontId="9" fillId="0" borderId="6" xfId="5" applyFont="1" applyFill="1" applyBorder="1" applyAlignment="1">
      <alignment vertical="top" wrapText="1"/>
    </xf>
    <xf numFmtId="0" fontId="9" fillId="0" borderId="6" xfId="5" applyFont="1" applyFill="1" applyBorder="1" applyAlignment="1">
      <alignment horizontal="center" vertical="top" wrapText="1"/>
    </xf>
    <xf numFmtId="0" fontId="9" fillId="0" borderId="6" xfId="0" applyFont="1" applyFill="1" applyBorder="1"/>
    <xf numFmtId="4" fontId="9" fillId="0" borderId="6" xfId="0" applyNumberFormat="1" applyFont="1" applyFill="1" applyBorder="1"/>
    <xf numFmtId="0" fontId="12" fillId="0" borderId="6" xfId="0" applyFont="1" applyBorder="1" applyAlignment="1">
      <alignment vertical="top" wrapText="1"/>
    </xf>
    <xf numFmtId="0" fontId="22" fillId="0" borderId="0" xfId="0" applyFont="1"/>
    <xf numFmtId="0" fontId="22" fillId="0" borderId="18" xfId="0" applyFont="1" applyBorder="1" applyAlignment="1">
      <alignment horizontal="center"/>
    </xf>
    <xf numFmtId="0" fontId="22" fillId="0" borderId="18" xfId="0" applyFont="1" applyBorder="1" applyAlignment="1"/>
    <xf numFmtId="4" fontId="0" fillId="0" borderId="18" xfId="0" applyNumberFormat="1" applyBorder="1" applyAlignment="1"/>
    <xf numFmtId="0" fontId="7" fillId="0" borderId="18" xfId="0" applyFont="1" applyBorder="1" applyAlignment="1">
      <alignment vertical="top"/>
    </xf>
    <xf numFmtId="0" fontId="7" fillId="0" borderId="18" xfId="0" applyFont="1" applyBorder="1" applyAlignment="1">
      <alignment horizontal="center" vertical="top"/>
    </xf>
    <xf numFmtId="4" fontId="7" fillId="0" borderId="18" xfId="0" applyNumberFormat="1" applyFont="1" applyBorder="1" applyAlignment="1">
      <alignment vertical="top"/>
    </xf>
    <xf numFmtId="0" fontId="7" fillId="0" borderId="18" xfId="0" applyFont="1" applyBorder="1" applyAlignment="1">
      <alignment horizontal="right" vertical="top"/>
    </xf>
    <xf numFmtId="0" fontId="7" fillId="0" borderId="19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4" fontId="7" fillId="0" borderId="19" xfId="0" applyNumberFormat="1" applyFont="1" applyBorder="1" applyAlignment="1">
      <alignment vertical="top"/>
    </xf>
    <xf numFmtId="0" fontId="7" fillId="0" borderId="19" xfId="0" applyFont="1" applyBorder="1" applyAlignment="1">
      <alignment horizontal="right" vertical="top"/>
    </xf>
    <xf numFmtId="0" fontId="7" fillId="0" borderId="14" xfId="0" applyNumberFormat="1" applyFont="1" applyBorder="1" applyAlignment="1">
      <alignment vertical="top" wrapText="1"/>
    </xf>
    <xf numFmtId="0" fontId="10" fillId="0" borderId="18" xfId="0" applyFont="1" applyBorder="1" applyAlignment="1">
      <alignment wrapText="1"/>
    </xf>
    <xf numFmtId="0" fontId="7" fillId="0" borderId="20" xfId="0" applyFont="1" applyBorder="1" applyAlignment="1">
      <alignment vertical="top"/>
    </xf>
    <xf numFmtId="0" fontId="7" fillId="0" borderId="19" xfId="0" applyFont="1" applyBorder="1" applyAlignment="1">
      <alignment vertical="top" wrapText="1"/>
    </xf>
    <xf numFmtId="0" fontId="9" fillId="2" borderId="21" xfId="0" applyFont="1" applyFill="1" applyBorder="1" applyAlignment="1">
      <alignment horizontal="left" vertical="top" wrapText="1"/>
    </xf>
    <xf numFmtId="0" fontId="22" fillId="0" borderId="22" xfId="0" applyFont="1" applyBorder="1" applyAlignment="1">
      <alignment horizontal="center"/>
    </xf>
    <xf numFmtId="4" fontId="0" fillId="0" borderId="22" xfId="0" applyNumberFormat="1" applyBorder="1" applyAlignment="1"/>
    <xf numFmtId="4" fontId="22" fillId="0" borderId="0" xfId="0" applyNumberFormat="1" applyFont="1"/>
    <xf numFmtId="0" fontId="7" fillId="0" borderId="0" xfId="0" applyFont="1" applyFill="1"/>
    <xf numFmtId="0" fontId="15" fillId="0" borderId="0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/>
    </xf>
    <xf numFmtId="0" fontId="9" fillId="0" borderId="0" xfId="3" applyFont="1" applyFill="1" applyBorder="1" applyAlignment="1">
      <alignment horizontal="center" vertical="center"/>
    </xf>
    <xf numFmtId="1" fontId="9" fillId="0" borderId="0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 applyAlignment="1">
      <alignment horizontal="center" vertical="top" wrapText="1"/>
    </xf>
    <xf numFmtId="9" fontId="9" fillId="0" borderId="0" xfId="0" applyNumberFormat="1" applyFont="1" applyFill="1" applyBorder="1" applyAlignment="1">
      <alignment horizontal="center" vertical="top" wrapText="1"/>
    </xf>
    <xf numFmtId="0" fontId="9" fillId="0" borderId="0" xfId="1" applyFont="1" applyFill="1" applyBorder="1" applyAlignment="1">
      <alignment horizontal="center" vertical="top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 applyProtection="1">
      <alignment horizontal="left" vertical="top" wrapText="1"/>
      <protection locked="0"/>
    </xf>
    <xf numFmtId="0" fontId="15" fillId="0" borderId="13" xfId="1" applyFont="1" applyFill="1" applyBorder="1" applyAlignment="1" applyProtection="1">
      <alignment horizontal="center" vertical="center" wrapText="1"/>
      <protection locked="0"/>
    </xf>
    <xf numFmtId="1" fontId="9" fillId="0" borderId="0" xfId="3" applyNumberFormat="1" applyFont="1" applyFill="1" applyAlignment="1">
      <alignment horizontal="center" vertical="center"/>
    </xf>
    <xf numFmtId="0" fontId="9" fillId="0" borderId="13" xfId="1" applyFont="1" applyFill="1" applyBorder="1" applyAlignment="1">
      <alignment horizontal="center" vertical="top" wrapText="1"/>
    </xf>
    <xf numFmtId="1" fontId="9" fillId="0" borderId="13" xfId="1" applyNumberFormat="1" applyFont="1" applyFill="1" applyBorder="1" applyAlignment="1">
      <alignment horizontal="center" vertical="top" wrapText="1"/>
    </xf>
    <xf numFmtId="9" fontId="9" fillId="0" borderId="13" xfId="1" applyNumberFormat="1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left" vertical="top" wrapText="1"/>
    </xf>
    <xf numFmtId="0" fontId="16" fillId="0" borderId="21" xfId="1" applyFont="1" applyFill="1" applyBorder="1" applyAlignment="1" applyProtection="1">
      <alignment horizontal="center" vertical="center" wrapText="1"/>
      <protection locked="0"/>
    </xf>
    <xf numFmtId="0" fontId="16" fillId="0" borderId="21" xfId="1" applyFont="1" applyFill="1" applyBorder="1" applyAlignment="1" applyProtection="1">
      <alignment horizontal="left" vertical="top" wrapText="1"/>
      <protection locked="0"/>
    </xf>
    <xf numFmtId="1" fontId="16" fillId="0" borderId="21" xfId="1" applyNumberFormat="1" applyFont="1" applyFill="1" applyBorder="1" applyAlignment="1" applyProtection="1">
      <alignment horizontal="center" vertical="center" wrapText="1"/>
      <protection locked="0"/>
    </xf>
    <xf numFmtId="1" fontId="16" fillId="0" borderId="21" xfId="2" applyNumberFormat="1" applyFont="1" applyFill="1" applyBorder="1" applyAlignment="1" applyProtection="1">
      <alignment horizontal="center" vertical="center" wrapText="1"/>
      <protection locked="0"/>
    </xf>
    <xf numFmtId="9" fontId="16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21" xfId="0" applyFont="1" applyFill="1" applyBorder="1" applyAlignment="1">
      <alignment horizontal="center" vertical="center" wrapText="1"/>
    </xf>
    <xf numFmtId="0" fontId="17" fillId="0" borderId="24" xfId="0" applyFont="1" applyFill="1" applyBorder="1" applyAlignment="1">
      <alignment horizontal="left" vertical="center" wrapText="1"/>
    </xf>
    <xf numFmtId="0" fontId="17" fillId="0" borderId="21" xfId="0" applyFont="1" applyFill="1" applyBorder="1" applyAlignment="1">
      <alignment horizontal="center" vertical="center" wrapText="1"/>
    </xf>
    <xf numFmtId="1" fontId="17" fillId="0" borderId="2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21" xfId="3" applyFont="1" applyFill="1" applyBorder="1" applyAlignment="1">
      <alignment horizontal="center" vertical="center"/>
    </xf>
    <xf numFmtId="1" fontId="17" fillId="0" borderId="21" xfId="3" applyNumberFormat="1" applyFont="1" applyFill="1" applyBorder="1" applyAlignment="1">
      <alignment horizontal="center" vertical="center"/>
    </xf>
    <xf numFmtId="9" fontId="17" fillId="0" borderId="21" xfId="3" applyNumberFormat="1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4" fontId="9" fillId="0" borderId="6" xfId="5" applyNumberFormat="1" applyFont="1" applyFill="1" applyBorder="1" applyAlignment="1">
      <alignment horizontal="center" vertical="center" wrapText="1"/>
    </xf>
    <xf numFmtId="1" fontId="9" fillId="0" borderId="6" xfId="5" applyNumberFormat="1" applyFont="1" applyFill="1" applyBorder="1" applyAlignment="1">
      <alignment horizontal="center" vertical="center" wrapText="1"/>
    </xf>
    <xf numFmtId="4" fontId="9" fillId="0" borderId="6" xfId="1" applyNumberFormat="1" applyFont="1" applyFill="1" applyBorder="1" applyAlignment="1" applyProtection="1">
      <alignment horizontal="center" vertical="center" wrapText="1"/>
      <protection locked="0"/>
    </xf>
    <xf numFmtId="4" fontId="9" fillId="0" borderId="6" xfId="4" applyNumberFormat="1" applyFont="1" applyFill="1" applyBorder="1" applyAlignment="1">
      <alignment horizontal="center" vertical="center"/>
    </xf>
    <xf numFmtId="9" fontId="9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top" wrapText="1"/>
    </xf>
    <xf numFmtId="1" fontId="9" fillId="0" borderId="0" xfId="0" applyNumberFormat="1" applyFont="1" applyFill="1" applyAlignment="1">
      <alignment horizontal="center" vertical="center"/>
    </xf>
    <xf numFmtId="0" fontId="18" fillId="0" borderId="6" xfId="5" applyFont="1" applyFill="1" applyBorder="1" applyAlignment="1">
      <alignment horizontal="left" vertical="top" wrapText="1"/>
    </xf>
    <xf numFmtId="0" fontId="22" fillId="0" borderId="6" xfId="0" applyFont="1" applyBorder="1" applyAlignment="1">
      <alignment horizontal="center"/>
    </xf>
    <xf numFmtId="4" fontId="0" fillId="0" borderId="6" xfId="0" applyNumberFormat="1" applyBorder="1" applyAlignment="1"/>
    <xf numFmtId="0" fontId="7" fillId="0" borderId="6" xfId="0" applyFont="1" applyFill="1" applyBorder="1" applyAlignment="1">
      <alignment vertical="top" wrapText="1"/>
    </xf>
    <xf numFmtId="4" fontId="13" fillId="0" borderId="25" xfId="0" applyNumberFormat="1" applyFont="1" applyFill="1" applyBorder="1" applyAlignment="1">
      <alignment vertical="center" wrapText="1"/>
    </xf>
    <xf numFmtId="0" fontId="15" fillId="0" borderId="26" xfId="0" applyFont="1" applyFill="1" applyBorder="1" applyAlignment="1">
      <alignment vertical="top" wrapText="1"/>
    </xf>
    <xf numFmtId="0" fontId="13" fillId="0" borderId="0" xfId="0" applyFont="1" applyFill="1" applyAlignment="1">
      <alignment vertical="top" wrapText="1"/>
    </xf>
    <xf numFmtId="4" fontId="13" fillId="0" borderId="0" xfId="0" applyNumberFormat="1" applyFont="1" applyFill="1" applyBorder="1" applyAlignment="1">
      <alignment vertical="center" wrapText="1"/>
    </xf>
  </cellXfs>
  <cellStyles count="6">
    <cellStyle name="Dziesiętny" xfId="4" builtinId="3"/>
    <cellStyle name="Normalny" xfId="0" builtinId="0"/>
    <cellStyle name="Normalny 2" xfId="1"/>
    <cellStyle name="Normalny 3" xfId="5"/>
    <cellStyle name="Normalny 4" xfId="3"/>
    <cellStyle name="Procentowy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3"/>
  <sheetViews>
    <sheetView tabSelected="1" view="pageBreakPreview" topLeftCell="A85" zoomScaleNormal="100" zoomScaleSheetLayoutView="100" workbookViewId="0">
      <selection activeCell="B98" sqref="B98"/>
    </sheetView>
  </sheetViews>
  <sheetFormatPr defaultRowHeight="14.25"/>
  <cols>
    <col min="1" max="1" width="4.875" bestFit="1" customWidth="1"/>
    <col min="2" max="2" width="42.125" bestFit="1" customWidth="1"/>
    <col min="3" max="3" width="4.625" bestFit="1" customWidth="1"/>
    <col min="4" max="4" width="9.5" bestFit="1" customWidth="1"/>
    <col min="5" max="5" width="8.5" bestFit="1" customWidth="1"/>
    <col min="6" max="6" width="11.875" customWidth="1"/>
    <col min="7" max="7" width="7.375" bestFit="1" customWidth="1"/>
    <col min="8" max="8" width="7.25" bestFit="1" customWidth="1"/>
    <col min="9" max="9" width="11.5" customWidth="1"/>
    <col min="10" max="10" width="21.75" customWidth="1"/>
  </cols>
  <sheetData>
    <row r="2" spans="1:10" ht="31.5">
      <c r="A2" s="1"/>
      <c r="B2" s="30" t="s">
        <v>48</v>
      </c>
      <c r="C2" s="3"/>
      <c r="D2" s="3"/>
      <c r="E2" s="3"/>
      <c r="F2" s="3"/>
      <c r="G2" s="3"/>
      <c r="H2" s="3"/>
      <c r="I2" s="4"/>
      <c r="J2" s="3"/>
    </row>
    <row r="3" spans="1:10" ht="47.25">
      <c r="A3" s="5"/>
      <c r="B3" s="109" t="s">
        <v>50</v>
      </c>
      <c r="C3" s="3"/>
      <c r="D3" s="3"/>
      <c r="E3" s="3"/>
      <c r="F3" s="3"/>
      <c r="G3" s="3"/>
      <c r="H3" s="3"/>
      <c r="I3" s="3"/>
      <c r="J3" s="3"/>
    </row>
    <row r="4" spans="1:10" ht="47.25">
      <c r="A4" s="31" t="s">
        <v>0</v>
      </c>
      <c r="B4" s="32" t="s">
        <v>1</v>
      </c>
      <c r="C4" s="33" t="s">
        <v>2</v>
      </c>
      <c r="D4" s="33" t="s">
        <v>3</v>
      </c>
      <c r="E4" s="33" t="s">
        <v>4</v>
      </c>
      <c r="F4" s="34" t="s">
        <v>5</v>
      </c>
      <c r="G4" s="35" t="s">
        <v>6</v>
      </c>
      <c r="H4" s="33" t="s">
        <v>7</v>
      </c>
      <c r="I4" s="33" t="s">
        <v>8</v>
      </c>
      <c r="J4" s="33" t="s">
        <v>9</v>
      </c>
    </row>
    <row r="5" spans="1:10" ht="15.75">
      <c r="A5" s="11"/>
      <c r="C5" s="12"/>
      <c r="D5" s="13" t="s">
        <v>10</v>
      </c>
      <c r="E5" s="14" t="s">
        <v>11</v>
      </c>
      <c r="F5" s="14" t="s">
        <v>12</v>
      </c>
      <c r="G5" s="14"/>
      <c r="H5" s="14" t="s">
        <v>13</v>
      </c>
      <c r="I5" s="14" t="s">
        <v>14</v>
      </c>
      <c r="J5" s="14" t="s">
        <v>15</v>
      </c>
    </row>
    <row r="6" spans="1:10" ht="210">
      <c r="A6" s="19">
        <v>1</v>
      </c>
      <c r="B6" s="37" t="s">
        <v>24</v>
      </c>
      <c r="C6" s="17" t="s">
        <v>17</v>
      </c>
      <c r="D6" s="19">
        <v>30</v>
      </c>
      <c r="E6" s="38"/>
      <c r="F6" s="38"/>
      <c r="G6" s="19"/>
      <c r="H6" s="19"/>
      <c r="I6" s="38"/>
      <c r="J6" s="36"/>
    </row>
    <row r="7" spans="1:10" ht="66.75" customHeight="1">
      <c r="A7" s="19">
        <v>2</v>
      </c>
      <c r="B7" s="37" t="s">
        <v>22</v>
      </c>
      <c r="C7" s="17" t="s">
        <v>17</v>
      </c>
      <c r="D7" s="19">
        <v>6</v>
      </c>
      <c r="E7" s="38"/>
      <c r="F7" s="38"/>
      <c r="G7" s="19"/>
      <c r="H7" s="19"/>
      <c r="I7" s="38"/>
      <c r="J7" s="19"/>
    </row>
    <row r="8" spans="1:10" ht="45">
      <c r="A8" s="19">
        <v>3</v>
      </c>
      <c r="B8" s="41" t="s">
        <v>23</v>
      </c>
      <c r="C8" s="17" t="s">
        <v>17</v>
      </c>
      <c r="D8" s="19">
        <v>2</v>
      </c>
      <c r="E8" s="38"/>
      <c r="F8" s="38"/>
      <c r="G8" s="19"/>
      <c r="H8" s="19"/>
      <c r="I8" s="38"/>
      <c r="J8" s="19"/>
    </row>
    <row r="9" spans="1:10" ht="45">
      <c r="A9" s="19">
        <v>4</v>
      </c>
      <c r="B9" s="16" t="s">
        <v>25</v>
      </c>
      <c r="C9" s="17" t="s">
        <v>17</v>
      </c>
      <c r="D9" s="42">
        <v>2</v>
      </c>
      <c r="E9" s="38"/>
      <c r="F9" s="38"/>
      <c r="G9" s="19"/>
      <c r="H9" s="19"/>
      <c r="I9" s="38"/>
      <c r="J9" s="19"/>
    </row>
    <row r="10" spans="1:10" ht="60">
      <c r="A10" s="19">
        <v>5</v>
      </c>
      <c r="B10" s="16" t="s">
        <v>26</v>
      </c>
      <c r="C10" s="17" t="s">
        <v>17</v>
      </c>
      <c r="D10" s="42">
        <v>2</v>
      </c>
      <c r="E10" s="38"/>
      <c r="F10" s="38"/>
      <c r="G10" s="19"/>
      <c r="H10" s="19"/>
      <c r="I10" s="38"/>
      <c r="J10" s="19"/>
    </row>
    <row r="11" spans="1:10" ht="45">
      <c r="A11" s="19">
        <v>6</v>
      </c>
      <c r="B11" s="41" t="s">
        <v>27</v>
      </c>
      <c r="C11" s="17" t="s">
        <v>17</v>
      </c>
      <c r="D11" s="19">
        <v>2</v>
      </c>
      <c r="E11" s="38"/>
      <c r="F11" s="38"/>
      <c r="G11" s="19"/>
      <c r="H11" s="19"/>
      <c r="I11" s="38"/>
      <c r="J11" s="19"/>
    </row>
    <row r="12" spans="1:10" ht="45">
      <c r="A12" s="19">
        <v>7</v>
      </c>
      <c r="B12" s="40" t="s">
        <v>28</v>
      </c>
      <c r="C12" s="17" t="s">
        <v>17</v>
      </c>
      <c r="D12" s="42">
        <v>7</v>
      </c>
      <c r="E12" s="38"/>
      <c r="F12" s="38"/>
      <c r="G12" s="19"/>
      <c r="H12" s="19"/>
      <c r="I12" s="38"/>
      <c r="J12" s="19"/>
    </row>
    <row r="13" spans="1:10" ht="60">
      <c r="A13" s="19">
        <v>8</v>
      </c>
      <c r="B13" s="16" t="s">
        <v>20</v>
      </c>
      <c r="C13" s="17" t="s">
        <v>17</v>
      </c>
      <c r="D13" s="42">
        <v>4</v>
      </c>
      <c r="E13" s="38"/>
      <c r="F13" s="38"/>
      <c r="G13" s="19"/>
      <c r="H13" s="19"/>
      <c r="I13" s="38"/>
      <c r="J13" s="19"/>
    </row>
    <row r="14" spans="1:10" ht="60">
      <c r="A14" s="19">
        <v>9</v>
      </c>
      <c r="B14" s="16" t="s">
        <v>21</v>
      </c>
      <c r="C14" s="17" t="s">
        <v>17</v>
      </c>
      <c r="D14" s="42">
        <v>4</v>
      </c>
      <c r="E14" s="38"/>
      <c r="F14" s="38"/>
      <c r="G14" s="19"/>
      <c r="H14" s="19"/>
      <c r="I14" s="38"/>
      <c r="J14" s="19"/>
    </row>
    <row r="15" spans="1:10" ht="60">
      <c r="A15" s="19">
        <v>10</v>
      </c>
      <c r="B15" s="16" t="s">
        <v>29</v>
      </c>
      <c r="C15" s="17" t="s">
        <v>17</v>
      </c>
      <c r="D15" s="15">
        <v>3</v>
      </c>
      <c r="E15" s="18"/>
      <c r="F15" s="18"/>
      <c r="G15" s="18"/>
      <c r="H15" s="18"/>
      <c r="I15" s="18"/>
      <c r="J15" s="15"/>
    </row>
    <row r="16" spans="1:10" ht="120">
      <c r="A16" s="42">
        <v>11</v>
      </c>
      <c r="B16" s="40" t="s">
        <v>30</v>
      </c>
      <c r="C16" s="66" t="s">
        <v>17</v>
      </c>
      <c r="D16" s="67">
        <v>30</v>
      </c>
      <c r="E16" s="68"/>
      <c r="F16" s="68"/>
      <c r="G16" s="68"/>
      <c r="H16" s="68"/>
      <c r="I16" s="68"/>
      <c r="J16" s="42"/>
    </row>
    <row r="17" spans="1:10" ht="63">
      <c r="E17" s="43" t="s">
        <v>5</v>
      </c>
      <c r="F17" s="24">
        <f>SUM(F6:F16)</f>
        <v>0</v>
      </c>
      <c r="G17" s="25" t="s">
        <v>18</v>
      </c>
      <c r="H17" s="26" t="s">
        <v>8</v>
      </c>
      <c r="I17" s="24">
        <f>SUM(I6:I16)</f>
        <v>0</v>
      </c>
      <c r="J17" s="44" t="s">
        <v>19</v>
      </c>
    </row>
    <row r="20" spans="1:10" ht="31.5">
      <c r="A20" s="1"/>
      <c r="B20" s="30" t="s">
        <v>64</v>
      </c>
      <c r="C20" s="3"/>
      <c r="D20" s="3"/>
      <c r="E20" s="3"/>
      <c r="F20" s="3"/>
      <c r="G20" s="3"/>
      <c r="H20" s="3"/>
      <c r="I20" s="4"/>
      <c r="J20" s="3"/>
    </row>
    <row r="21" spans="1:10" ht="31.5">
      <c r="A21" s="5"/>
      <c r="B21" s="6" t="s">
        <v>49</v>
      </c>
      <c r="C21" s="3"/>
      <c r="D21" s="3"/>
      <c r="E21" s="3"/>
      <c r="F21" s="3"/>
      <c r="G21" s="3"/>
      <c r="H21" s="3"/>
      <c r="I21" s="3"/>
      <c r="J21" s="3"/>
    </row>
    <row r="22" spans="1:10" ht="47.25">
      <c r="A22" s="31" t="s">
        <v>0</v>
      </c>
      <c r="B22" s="47" t="s">
        <v>1</v>
      </c>
      <c r="C22" s="33" t="s">
        <v>2</v>
      </c>
      <c r="D22" s="33" t="s">
        <v>3</v>
      </c>
      <c r="E22" s="33" t="s">
        <v>4</v>
      </c>
      <c r="F22" s="34" t="s">
        <v>5</v>
      </c>
      <c r="G22" s="35" t="s">
        <v>6</v>
      </c>
      <c r="H22" s="33" t="s">
        <v>7</v>
      </c>
      <c r="I22" s="33" t="s">
        <v>8</v>
      </c>
      <c r="J22" s="33" t="s">
        <v>9</v>
      </c>
    </row>
    <row r="23" spans="1:10" ht="15.75">
      <c r="A23" s="45"/>
      <c r="B23" s="48"/>
      <c r="C23" s="46"/>
      <c r="D23" s="13" t="s">
        <v>10</v>
      </c>
      <c r="E23" s="14" t="s">
        <v>11</v>
      </c>
      <c r="F23" s="14" t="s">
        <v>12</v>
      </c>
      <c r="G23" s="14"/>
      <c r="H23" s="14" t="s">
        <v>13</v>
      </c>
      <c r="I23" s="14" t="s">
        <v>14</v>
      </c>
      <c r="J23" s="14" t="s">
        <v>15</v>
      </c>
    </row>
    <row r="24" spans="1:10" ht="232.5" customHeight="1">
      <c r="A24" s="15">
        <v>1</v>
      </c>
      <c r="B24" s="37" t="s">
        <v>31</v>
      </c>
      <c r="C24" s="17" t="s">
        <v>16</v>
      </c>
      <c r="D24" s="67">
        <v>3</v>
      </c>
      <c r="E24" s="18"/>
      <c r="F24" s="18"/>
      <c r="G24" s="15"/>
      <c r="H24" s="15"/>
      <c r="I24" s="18"/>
      <c r="J24" s="36"/>
    </row>
    <row r="25" spans="1:10" ht="255">
      <c r="A25" s="15">
        <v>2</v>
      </c>
      <c r="B25" s="110" t="s">
        <v>32</v>
      </c>
      <c r="C25" s="17" t="s">
        <v>16</v>
      </c>
      <c r="D25" s="67">
        <v>9</v>
      </c>
      <c r="E25" s="18"/>
      <c r="F25" s="18"/>
      <c r="G25" s="15"/>
      <c r="H25" s="15"/>
      <c r="I25" s="18"/>
      <c r="J25" s="19"/>
    </row>
    <row r="26" spans="1:10" ht="150">
      <c r="A26" s="15">
        <v>3</v>
      </c>
      <c r="B26" s="49" t="s">
        <v>33</v>
      </c>
      <c r="C26" s="17" t="s">
        <v>16</v>
      </c>
      <c r="D26" s="67">
        <v>10</v>
      </c>
      <c r="E26" s="18"/>
      <c r="F26" s="18"/>
      <c r="G26" s="15"/>
      <c r="H26" s="15"/>
      <c r="I26" s="18"/>
      <c r="J26" s="36"/>
    </row>
    <row r="27" spans="1:10" ht="165">
      <c r="A27" s="15">
        <v>4</v>
      </c>
      <c r="B27" s="39" t="s">
        <v>34</v>
      </c>
      <c r="C27" s="17" t="s">
        <v>16</v>
      </c>
      <c r="D27" s="67">
        <v>10</v>
      </c>
      <c r="E27" s="18"/>
      <c r="F27" s="18"/>
      <c r="G27" s="15"/>
      <c r="H27" s="15"/>
      <c r="I27" s="18"/>
      <c r="J27" s="36"/>
    </row>
    <row r="28" spans="1:10" ht="75">
      <c r="A28" s="15">
        <v>5</v>
      </c>
      <c r="B28" s="41" t="s">
        <v>74</v>
      </c>
      <c r="C28" s="17" t="s">
        <v>16</v>
      </c>
      <c r="D28" s="67">
        <v>10</v>
      </c>
      <c r="E28" s="18"/>
      <c r="F28" s="18"/>
      <c r="G28" s="15"/>
      <c r="H28" s="15"/>
      <c r="I28" s="18"/>
      <c r="J28" s="19"/>
    </row>
    <row r="29" spans="1:10" ht="75">
      <c r="A29" s="15">
        <v>6</v>
      </c>
      <c r="B29" s="37" t="s">
        <v>75</v>
      </c>
      <c r="C29" s="17" t="s">
        <v>16</v>
      </c>
      <c r="D29" s="67">
        <v>10</v>
      </c>
      <c r="E29" s="18"/>
      <c r="F29" s="18"/>
      <c r="G29" s="15"/>
      <c r="H29" s="15"/>
      <c r="I29" s="18"/>
      <c r="J29" s="19"/>
    </row>
    <row r="30" spans="1:10" ht="180">
      <c r="A30" s="15">
        <v>7</v>
      </c>
      <c r="B30" s="37" t="s">
        <v>97</v>
      </c>
      <c r="C30" s="17" t="s">
        <v>16</v>
      </c>
      <c r="D30" s="67">
        <v>5</v>
      </c>
      <c r="E30" s="18"/>
      <c r="F30" s="18"/>
      <c r="G30" s="15"/>
      <c r="H30" s="15"/>
      <c r="I30" s="18"/>
      <c r="J30" s="19"/>
    </row>
    <row r="31" spans="1:10" ht="30">
      <c r="A31" s="15">
        <v>8</v>
      </c>
      <c r="B31" s="254" t="s">
        <v>98</v>
      </c>
      <c r="C31" s="17" t="s">
        <v>16</v>
      </c>
      <c r="D31" s="67">
        <v>5</v>
      </c>
      <c r="E31" s="18"/>
      <c r="F31" s="18"/>
      <c r="G31" s="15"/>
      <c r="H31" s="15"/>
      <c r="I31" s="18"/>
      <c r="J31" s="19"/>
    </row>
    <row r="32" spans="1:10" ht="63">
      <c r="A32" s="28"/>
      <c r="B32" s="28"/>
      <c r="C32" s="28"/>
      <c r="D32" s="28"/>
      <c r="E32" s="43" t="s">
        <v>5</v>
      </c>
      <c r="F32" s="24"/>
      <c r="G32" s="25" t="s">
        <v>18</v>
      </c>
      <c r="H32" s="26" t="s">
        <v>8</v>
      </c>
      <c r="I32" s="24"/>
      <c r="J32" s="44" t="s">
        <v>19</v>
      </c>
    </row>
    <row r="35" spans="1:10" ht="31.5">
      <c r="A35" s="1"/>
      <c r="B35" s="2" t="s">
        <v>65</v>
      </c>
      <c r="C35" s="3"/>
      <c r="D35" s="3"/>
      <c r="E35" s="3"/>
      <c r="F35" s="3"/>
      <c r="G35" s="3"/>
      <c r="H35" s="3"/>
      <c r="I35" s="4"/>
      <c r="J35" s="3"/>
    </row>
    <row r="36" spans="1:10" ht="31.5">
      <c r="A36" s="5"/>
      <c r="B36" s="6" t="s">
        <v>51</v>
      </c>
      <c r="C36" s="3"/>
      <c r="D36" s="3"/>
      <c r="E36" s="3"/>
      <c r="F36" s="3"/>
      <c r="G36" s="3"/>
      <c r="H36" s="3"/>
      <c r="I36" s="3"/>
      <c r="J36" s="3"/>
    </row>
    <row r="37" spans="1:10" ht="47.25">
      <c r="A37" s="7" t="s">
        <v>0</v>
      </c>
      <c r="B37" s="51" t="s">
        <v>1</v>
      </c>
      <c r="C37" s="8" t="s">
        <v>2</v>
      </c>
      <c r="D37" s="8" t="s">
        <v>3</v>
      </c>
      <c r="E37" s="8" t="s">
        <v>4</v>
      </c>
      <c r="F37" s="9" t="s">
        <v>5</v>
      </c>
      <c r="G37" s="10" t="s">
        <v>6</v>
      </c>
      <c r="H37" s="8" t="s">
        <v>7</v>
      </c>
      <c r="I37" s="8" t="s">
        <v>8</v>
      </c>
      <c r="J37" s="8" t="s">
        <v>9</v>
      </c>
    </row>
    <row r="38" spans="1:10" ht="15.75">
      <c r="A38" s="45"/>
      <c r="B38" s="48"/>
      <c r="C38" s="46"/>
      <c r="D38" s="13" t="s">
        <v>10</v>
      </c>
      <c r="E38" s="14" t="s">
        <v>11</v>
      </c>
      <c r="F38" s="14" t="s">
        <v>12</v>
      </c>
      <c r="G38" s="14"/>
      <c r="H38" s="14" t="s">
        <v>13</v>
      </c>
      <c r="I38" s="14" t="s">
        <v>14</v>
      </c>
      <c r="J38" s="14" t="s">
        <v>15</v>
      </c>
    </row>
    <row r="39" spans="1:10" ht="276">
      <c r="A39" s="15">
        <v>1</v>
      </c>
      <c r="B39" s="52" t="s">
        <v>35</v>
      </c>
      <c r="C39" s="17" t="s">
        <v>16</v>
      </c>
      <c r="D39" s="15">
        <v>8</v>
      </c>
      <c r="E39" s="18"/>
      <c r="F39" s="18"/>
      <c r="G39" s="15"/>
      <c r="H39" s="15"/>
      <c r="I39" s="18"/>
      <c r="J39" s="19"/>
    </row>
    <row r="40" spans="1:10" ht="135">
      <c r="A40" s="15">
        <v>2</v>
      </c>
      <c r="B40" s="53" t="s">
        <v>36</v>
      </c>
      <c r="C40" s="17" t="s">
        <v>17</v>
      </c>
      <c r="D40" s="15">
        <v>4</v>
      </c>
      <c r="E40" s="18"/>
      <c r="F40" s="18"/>
      <c r="G40" s="15"/>
      <c r="H40" s="15"/>
      <c r="I40" s="18"/>
      <c r="J40" s="20"/>
    </row>
    <row r="41" spans="1:10" ht="75">
      <c r="A41" s="15">
        <v>3</v>
      </c>
      <c r="B41" s="52" t="s">
        <v>37</v>
      </c>
      <c r="C41" s="17" t="s">
        <v>17</v>
      </c>
      <c r="D41" s="15">
        <v>3</v>
      </c>
      <c r="E41" s="18"/>
      <c r="F41" s="18"/>
      <c r="G41" s="15"/>
      <c r="H41" s="15"/>
      <c r="I41" s="18"/>
      <c r="J41" s="54"/>
    </row>
    <row r="42" spans="1:10" ht="45">
      <c r="A42" s="15">
        <v>4</v>
      </c>
      <c r="B42" s="50" t="s">
        <v>38</v>
      </c>
      <c r="C42" s="17" t="s">
        <v>17</v>
      </c>
      <c r="D42" s="15">
        <v>1</v>
      </c>
      <c r="E42" s="18"/>
      <c r="F42" s="18"/>
      <c r="G42" s="15"/>
      <c r="H42" s="15"/>
      <c r="I42" s="18"/>
      <c r="J42" s="20"/>
    </row>
    <row r="43" spans="1:10" ht="45">
      <c r="A43" s="15">
        <v>5</v>
      </c>
      <c r="B43" s="52" t="s">
        <v>39</v>
      </c>
      <c r="C43" s="17" t="s">
        <v>17</v>
      </c>
      <c r="D43" s="15">
        <v>4</v>
      </c>
      <c r="E43" s="18"/>
      <c r="F43" s="18"/>
      <c r="G43" s="15"/>
      <c r="H43" s="15"/>
      <c r="I43" s="18"/>
      <c r="J43" s="19"/>
    </row>
    <row r="44" spans="1:10" ht="78.75" customHeight="1">
      <c r="A44" s="196">
        <v>6</v>
      </c>
      <c r="B44" s="205" t="s">
        <v>40</v>
      </c>
      <c r="C44" s="197" t="s">
        <v>16</v>
      </c>
      <c r="D44" s="196">
        <v>20</v>
      </c>
      <c r="E44" s="198"/>
      <c r="F44" s="198"/>
      <c r="G44" s="196"/>
      <c r="H44" s="196"/>
      <c r="I44" s="198"/>
      <c r="J44" s="199"/>
    </row>
    <row r="45" spans="1:10" ht="380.25" customHeight="1">
      <c r="A45" s="206">
        <v>7</v>
      </c>
      <c r="B45" s="207" t="s">
        <v>67</v>
      </c>
      <c r="C45" s="201" t="s">
        <v>16</v>
      </c>
      <c r="D45" s="200">
        <v>4</v>
      </c>
      <c r="E45" s="202"/>
      <c r="F45" s="202"/>
      <c r="G45" s="200"/>
      <c r="H45" s="200"/>
      <c r="I45" s="202"/>
      <c r="J45" s="203"/>
    </row>
    <row r="46" spans="1:10" ht="153" customHeight="1">
      <c r="A46" s="125"/>
      <c r="B46" s="204" t="s">
        <v>66</v>
      </c>
      <c r="C46" s="126"/>
      <c r="D46" s="125"/>
      <c r="E46" s="127"/>
      <c r="F46" s="202"/>
      <c r="G46" s="125"/>
      <c r="H46" s="125"/>
      <c r="I46" s="202"/>
      <c r="J46" s="128"/>
    </row>
    <row r="47" spans="1:10" ht="45">
      <c r="A47" s="125">
        <v>8</v>
      </c>
      <c r="B47" s="129" t="s">
        <v>41</v>
      </c>
      <c r="C47" s="126" t="s">
        <v>16</v>
      </c>
      <c r="D47" s="125">
        <v>4</v>
      </c>
      <c r="E47" s="127"/>
      <c r="F47" s="198"/>
      <c r="G47" s="125"/>
      <c r="H47" s="125"/>
      <c r="I47" s="198"/>
      <c r="J47" s="128"/>
    </row>
    <row r="48" spans="1:10" ht="63">
      <c r="A48" s="21"/>
      <c r="B48" s="22"/>
      <c r="C48" s="22"/>
      <c r="D48" s="22"/>
      <c r="E48" s="23" t="s">
        <v>5</v>
      </c>
      <c r="F48" s="24">
        <f>SUM(F39:F47)</f>
        <v>0</v>
      </c>
      <c r="G48" s="25" t="s">
        <v>18</v>
      </c>
      <c r="H48" s="26" t="s">
        <v>8</v>
      </c>
      <c r="I48" s="24">
        <f>SUM(I39:I47)</f>
        <v>0</v>
      </c>
      <c r="J48" s="44" t="s">
        <v>19</v>
      </c>
    </row>
    <row r="49" spans="1:10" ht="15">
      <c r="A49" s="27"/>
      <c r="B49" s="28"/>
      <c r="C49" s="28"/>
      <c r="D49" s="28"/>
      <c r="E49" s="29"/>
      <c r="F49" s="29"/>
      <c r="G49" s="28"/>
      <c r="H49" s="28"/>
      <c r="I49" s="29"/>
      <c r="J49" s="28"/>
    </row>
    <row r="51" spans="1:10" ht="15.75">
      <c r="A51" s="1"/>
      <c r="B51" s="2" t="s">
        <v>52</v>
      </c>
      <c r="C51" s="3"/>
      <c r="D51" s="3"/>
      <c r="E51" s="3"/>
      <c r="F51" s="3"/>
      <c r="G51" s="3"/>
      <c r="H51" s="3"/>
      <c r="I51" s="4"/>
      <c r="J51" s="3"/>
    </row>
    <row r="52" spans="1:10" ht="29.25" customHeight="1">
      <c r="A52" s="5"/>
      <c r="B52" s="6" t="s">
        <v>70</v>
      </c>
      <c r="C52" s="3"/>
      <c r="D52" s="3"/>
      <c r="E52" s="3"/>
      <c r="F52" s="3"/>
      <c r="G52" s="3"/>
      <c r="H52" s="3"/>
      <c r="I52" s="3"/>
      <c r="J52" s="3"/>
    </row>
    <row r="53" spans="1:10" ht="47.25">
      <c r="A53" s="7" t="s">
        <v>0</v>
      </c>
      <c r="B53" s="51" t="s">
        <v>1</v>
      </c>
      <c r="C53" s="8" t="s">
        <v>2</v>
      </c>
      <c r="D53" s="8" t="s">
        <v>3</v>
      </c>
      <c r="E53" s="8" t="s">
        <v>4</v>
      </c>
      <c r="F53" s="9" t="s">
        <v>5</v>
      </c>
      <c r="G53" s="10" t="s">
        <v>6</v>
      </c>
      <c r="H53" s="8" t="s">
        <v>7</v>
      </c>
      <c r="I53" s="8" t="s">
        <v>8</v>
      </c>
      <c r="J53" s="8" t="s">
        <v>9</v>
      </c>
    </row>
    <row r="54" spans="1:10" ht="15.75">
      <c r="A54" s="45"/>
      <c r="B54" s="55"/>
      <c r="C54" s="46"/>
      <c r="D54" s="13" t="s">
        <v>10</v>
      </c>
      <c r="E54" s="14" t="s">
        <v>11</v>
      </c>
      <c r="F54" s="14" t="s">
        <v>12</v>
      </c>
      <c r="G54" s="14"/>
      <c r="H54" s="14" t="s">
        <v>13</v>
      </c>
      <c r="I54" s="14" t="s">
        <v>14</v>
      </c>
      <c r="J54" s="14" t="s">
        <v>15</v>
      </c>
    </row>
    <row r="55" spans="1:10" ht="259.5" customHeight="1">
      <c r="A55" s="15">
        <v>1</v>
      </c>
      <c r="B55" s="191" t="s">
        <v>76</v>
      </c>
      <c r="C55" s="17" t="s">
        <v>17</v>
      </c>
      <c r="D55" s="15">
        <v>3</v>
      </c>
      <c r="E55" s="18"/>
      <c r="F55" s="18"/>
      <c r="G55" s="15"/>
      <c r="H55" s="15"/>
      <c r="I55" s="18"/>
      <c r="J55" s="36"/>
    </row>
    <row r="56" spans="1:10" ht="63">
      <c r="E56" s="23" t="s">
        <v>5</v>
      </c>
      <c r="F56" s="24"/>
      <c r="G56" s="25" t="s">
        <v>18</v>
      </c>
      <c r="H56" s="26" t="s">
        <v>8</v>
      </c>
      <c r="I56" s="24"/>
      <c r="J56" s="44" t="s">
        <v>19</v>
      </c>
    </row>
    <row r="59" spans="1:10" ht="15.75">
      <c r="A59" s="1"/>
      <c r="B59" s="2" t="s">
        <v>54</v>
      </c>
      <c r="C59" s="3"/>
      <c r="D59" s="3"/>
      <c r="E59" s="3"/>
      <c r="F59" s="3"/>
      <c r="G59" s="3"/>
      <c r="H59" s="3"/>
      <c r="I59" s="4"/>
      <c r="J59" s="3"/>
    </row>
    <row r="60" spans="1:10" ht="15.75">
      <c r="A60" s="5"/>
      <c r="B60" s="6" t="s">
        <v>53</v>
      </c>
      <c r="C60" s="3"/>
      <c r="D60" s="3"/>
      <c r="E60" s="3"/>
      <c r="F60" s="3"/>
      <c r="G60" s="3"/>
      <c r="H60" s="3"/>
      <c r="I60" s="3"/>
      <c r="J60" s="3"/>
    </row>
    <row r="61" spans="1:10" ht="47.25">
      <c r="A61" s="7" t="s">
        <v>0</v>
      </c>
      <c r="B61" s="51" t="s">
        <v>1</v>
      </c>
      <c r="C61" s="8" t="s">
        <v>2</v>
      </c>
      <c r="D61" s="8" t="s">
        <v>3</v>
      </c>
      <c r="E61" s="8" t="s">
        <v>4</v>
      </c>
      <c r="F61" s="9" t="s">
        <v>5</v>
      </c>
      <c r="G61" s="10" t="s">
        <v>6</v>
      </c>
      <c r="H61" s="8" t="s">
        <v>7</v>
      </c>
      <c r="I61" s="8" t="s">
        <v>8</v>
      </c>
      <c r="J61" s="8" t="s">
        <v>9</v>
      </c>
    </row>
    <row r="62" spans="1:10" ht="15.75">
      <c r="A62" s="45"/>
      <c r="B62" s="48"/>
      <c r="C62" s="46"/>
      <c r="D62" s="13" t="s">
        <v>10</v>
      </c>
      <c r="E62" s="14" t="s">
        <v>11</v>
      </c>
      <c r="F62" s="14" t="s">
        <v>12</v>
      </c>
      <c r="G62" s="14"/>
      <c r="H62" s="14" t="s">
        <v>13</v>
      </c>
      <c r="I62" s="14" t="s">
        <v>14</v>
      </c>
      <c r="J62" s="14" t="s">
        <v>15</v>
      </c>
    </row>
    <row r="63" spans="1:10" ht="63">
      <c r="A63" s="15">
        <v>1</v>
      </c>
      <c r="B63" s="56" t="s">
        <v>42</v>
      </c>
      <c r="C63" s="17" t="s">
        <v>16</v>
      </c>
      <c r="D63" s="15">
        <v>20</v>
      </c>
      <c r="E63" s="18"/>
      <c r="F63" s="18"/>
      <c r="G63" s="15"/>
      <c r="H63" s="15"/>
      <c r="I63" s="18"/>
      <c r="J63" s="36"/>
    </row>
    <row r="64" spans="1:10" ht="63">
      <c r="E64" s="23" t="s">
        <v>5</v>
      </c>
      <c r="F64" s="24"/>
      <c r="G64" s="25" t="s">
        <v>18</v>
      </c>
      <c r="H64" s="26" t="s">
        <v>8</v>
      </c>
      <c r="I64" s="24"/>
      <c r="J64" s="44" t="s">
        <v>19</v>
      </c>
    </row>
    <row r="65" spans="1:10" ht="15.75">
      <c r="E65" s="79"/>
      <c r="F65" s="80"/>
      <c r="G65" s="81"/>
      <c r="H65" s="82"/>
      <c r="I65" s="80"/>
      <c r="J65" s="83"/>
    </row>
    <row r="67" spans="1:10" ht="15.75">
      <c r="A67" s="3"/>
      <c r="B67" s="112" t="s">
        <v>56</v>
      </c>
      <c r="C67" s="3"/>
      <c r="D67" s="3"/>
      <c r="E67" s="3"/>
      <c r="F67" s="3"/>
      <c r="G67" s="3"/>
      <c r="H67" s="3"/>
      <c r="I67" s="3"/>
      <c r="J67" s="3"/>
    </row>
    <row r="68" spans="1:10" ht="15.75">
      <c r="A68" s="3"/>
      <c r="B68" s="111" t="s">
        <v>55</v>
      </c>
      <c r="C68" s="3"/>
      <c r="D68" s="3"/>
      <c r="E68" s="3"/>
      <c r="F68" s="3"/>
      <c r="G68" s="3"/>
      <c r="H68" s="3"/>
      <c r="I68" s="3"/>
      <c r="J68" s="3"/>
    </row>
    <row r="69" spans="1:10" ht="47.25">
      <c r="A69" s="69" t="s">
        <v>0</v>
      </c>
      <c r="B69" s="6"/>
      <c r="C69" s="70" t="s">
        <v>2</v>
      </c>
      <c r="D69" s="70" t="s">
        <v>3</v>
      </c>
      <c r="E69" s="70" t="s">
        <v>4</v>
      </c>
      <c r="F69" s="71" t="s">
        <v>5</v>
      </c>
      <c r="G69" s="72" t="s">
        <v>6</v>
      </c>
      <c r="H69" s="70" t="s">
        <v>7</v>
      </c>
      <c r="I69" s="70" t="s">
        <v>8</v>
      </c>
      <c r="J69" s="70" t="s">
        <v>9</v>
      </c>
    </row>
    <row r="70" spans="1:10" ht="15.75">
      <c r="A70" s="73"/>
      <c r="B70" s="47" t="s">
        <v>1</v>
      </c>
      <c r="C70" s="74"/>
      <c r="D70" s="75" t="s">
        <v>10</v>
      </c>
      <c r="E70" s="76" t="s">
        <v>11</v>
      </c>
      <c r="F70" s="76" t="s">
        <v>12</v>
      </c>
      <c r="G70" s="76"/>
      <c r="H70" s="76" t="s">
        <v>13</v>
      </c>
      <c r="I70" s="76" t="s">
        <v>14</v>
      </c>
      <c r="J70" s="76" t="s">
        <v>15</v>
      </c>
    </row>
    <row r="71" spans="1:10" ht="75">
      <c r="A71" s="15">
        <v>1</v>
      </c>
      <c r="B71" s="37" t="s">
        <v>68</v>
      </c>
      <c r="C71" s="17" t="s">
        <v>17</v>
      </c>
      <c r="D71" s="42">
        <v>6</v>
      </c>
      <c r="E71" s="38"/>
      <c r="F71" s="38"/>
      <c r="G71" s="19"/>
      <c r="H71" s="19"/>
      <c r="I71" s="38"/>
      <c r="J71" s="19"/>
    </row>
    <row r="72" spans="1:10" ht="63">
      <c r="A72" s="77"/>
      <c r="B72" s="78"/>
      <c r="C72" s="77"/>
      <c r="D72" s="77"/>
      <c r="E72" s="84" t="s">
        <v>5</v>
      </c>
      <c r="F72" s="85"/>
      <c r="G72" s="86" t="s">
        <v>18</v>
      </c>
      <c r="H72" s="87" t="s">
        <v>8</v>
      </c>
      <c r="I72" s="85"/>
      <c r="J72" s="88" t="s">
        <v>19</v>
      </c>
    </row>
    <row r="73" spans="1:10">
      <c r="A73" s="77"/>
      <c r="B73" s="77"/>
      <c r="C73" s="77"/>
      <c r="D73" s="77"/>
      <c r="E73" s="77"/>
      <c r="F73" s="77"/>
      <c r="G73" s="77"/>
      <c r="H73" s="77"/>
      <c r="I73" s="77"/>
      <c r="J73" s="77"/>
    </row>
    <row r="74" spans="1:10">
      <c r="A74" s="57"/>
      <c r="B74" s="57"/>
      <c r="C74" s="57"/>
      <c r="D74" s="57"/>
      <c r="E74" s="57"/>
      <c r="F74" s="57"/>
      <c r="G74" s="57"/>
      <c r="H74" s="57"/>
      <c r="I74" s="57"/>
      <c r="J74" s="57"/>
    </row>
    <row r="75" spans="1:10" ht="15.75">
      <c r="A75" s="58"/>
      <c r="B75" s="89" t="s">
        <v>96</v>
      </c>
      <c r="C75" s="58"/>
      <c r="D75" s="59"/>
      <c r="E75" s="60"/>
      <c r="F75" s="61"/>
      <c r="G75" s="61"/>
      <c r="H75" s="61"/>
      <c r="I75" s="61"/>
      <c r="J75" s="58"/>
    </row>
    <row r="76" spans="1:10" ht="15.75">
      <c r="A76" s="62"/>
      <c r="B76" s="90" t="s">
        <v>43</v>
      </c>
      <c r="C76" s="63"/>
      <c r="D76" s="64"/>
      <c r="E76" s="65"/>
      <c r="F76" s="64"/>
      <c r="G76" s="64"/>
      <c r="H76" s="64"/>
      <c r="I76" s="64"/>
      <c r="J76" s="63"/>
    </row>
    <row r="77" spans="1:10" ht="45">
      <c r="A77" s="91" t="s">
        <v>0</v>
      </c>
      <c r="B77" s="91" t="s">
        <v>1</v>
      </c>
      <c r="C77" s="92" t="s">
        <v>2</v>
      </c>
      <c r="D77" s="93" t="s">
        <v>3</v>
      </c>
      <c r="E77" s="94" t="s">
        <v>4</v>
      </c>
      <c r="F77" s="95" t="s">
        <v>5</v>
      </c>
      <c r="G77" s="93" t="s">
        <v>6</v>
      </c>
      <c r="H77" s="93" t="s">
        <v>7</v>
      </c>
      <c r="I77" s="93" t="s">
        <v>8</v>
      </c>
      <c r="J77" s="96" t="s">
        <v>44</v>
      </c>
    </row>
    <row r="78" spans="1:10" ht="15">
      <c r="A78" s="97"/>
      <c r="B78" s="98"/>
      <c r="C78" s="98"/>
      <c r="D78" s="99" t="s">
        <v>10</v>
      </c>
      <c r="E78" s="100" t="s">
        <v>11</v>
      </c>
      <c r="F78" s="101" t="s">
        <v>12</v>
      </c>
      <c r="G78" s="101"/>
      <c r="H78" s="101" t="s">
        <v>13</v>
      </c>
      <c r="I78" s="101" t="s">
        <v>14</v>
      </c>
      <c r="J78" s="102"/>
    </row>
    <row r="79" spans="1:10" ht="232.5" customHeight="1">
      <c r="A79" s="103" t="s">
        <v>45</v>
      </c>
      <c r="B79" s="104" t="s">
        <v>61</v>
      </c>
      <c r="C79" s="105" t="s">
        <v>16</v>
      </c>
      <c r="D79" s="121">
        <v>500</v>
      </c>
      <c r="E79" s="105"/>
      <c r="F79" s="106"/>
      <c r="G79" s="106"/>
      <c r="H79" s="106"/>
      <c r="I79" s="106"/>
      <c r="J79" s="106"/>
    </row>
    <row r="80" spans="1:10" ht="139.5" customHeight="1">
      <c r="A80" s="115" t="s">
        <v>46</v>
      </c>
      <c r="B80" s="116" t="s">
        <v>62</v>
      </c>
      <c r="C80" s="114" t="s">
        <v>16</v>
      </c>
      <c r="D80" s="122">
        <v>1000</v>
      </c>
      <c r="E80" s="114"/>
      <c r="F80" s="113"/>
      <c r="G80" s="113"/>
      <c r="H80" s="113"/>
      <c r="I80" s="113"/>
      <c r="J80" s="113"/>
    </row>
    <row r="81" spans="1:10" ht="195">
      <c r="A81" s="117" t="s">
        <v>57</v>
      </c>
      <c r="B81" s="118" t="s">
        <v>63</v>
      </c>
      <c r="C81" s="119" t="s">
        <v>16</v>
      </c>
      <c r="D81" s="123">
        <v>1000</v>
      </c>
      <c r="E81" s="119"/>
      <c r="F81" s="120"/>
      <c r="G81" s="120"/>
      <c r="H81" s="120"/>
      <c r="I81" s="120"/>
      <c r="J81" s="124"/>
    </row>
    <row r="82" spans="1:10" ht="63">
      <c r="A82" s="107"/>
      <c r="B82" s="256" t="s">
        <v>47</v>
      </c>
      <c r="C82" s="108"/>
      <c r="D82" s="255"/>
      <c r="E82" s="84" t="s">
        <v>5</v>
      </c>
      <c r="F82" s="85"/>
      <c r="G82" s="86" t="s">
        <v>18</v>
      </c>
      <c r="H82" s="87" t="s">
        <v>8</v>
      </c>
      <c r="I82" s="85"/>
      <c r="J82" s="88" t="s">
        <v>19</v>
      </c>
    </row>
    <row r="83" spans="1:10" ht="26.25" customHeight="1">
      <c r="A83" s="107"/>
      <c r="B83" s="257"/>
      <c r="C83" s="108"/>
      <c r="D83" s="258"/>
      <c r="E83" s="79"/>
      <c r="F83" s="80"/>
      <c r="G83" s="81"/>
      <c r="H83" s="82"/>
      <c r="I83" s="80"/>
      <c r="J83" s="83"/>
    </row>
    <row r="84" spans="1:10">
      <c r="A84" s="57"/>
      <c r="B84" s="57"/>
      <c r="C84" s="57"/>
      <c r="D84" s="57"/>
      <c r="E84" s="57"/>
      <c r="F84" s="57"/>
      <c r="G84" s="57"/>
      <c r="H84" s="57"/>
      <c r="I84" s="57"/>
      <c r="J84" s="57"/>
    </row>
    <row r="86" spans="1:10" ht="15">
      <c r="A86" s="130"/>
      <c r="B86" s="130"/>
      <c r="C86" s="130"/>
      <c r="D86" s="130"/>
      <c r="E86" s="130"/>
      <c r="F86" s="130"/>
      <c r="G86" s="130"/>
      <c r="H86" s="130"/>
      <c r="I86" s="130"/>
      <c r="J86" s="130"/>
    </row>
    <row r="87" spans="1:10" ht="15">
      <c r="A87" s="130"/>
      <c r="B87" s="132" t="s">
        <v>69</v>
      </c>
      <c r="C87" s="130"/>
      <c r="D87" s="130"/>
      <c r="E87" s="130"/>
      <c r="F87" s="130"/>
      <c r="G87" s="130"/>
      <c r="H87" s="130"/>
      <c r="I87" s="130"/>
      <c r="J87" s="130"/>
    </row>
    <row r="88" spans="1:10" ht="15">
      <c r="A88" s="131"/>
      <c r="B88" s="139" t="s">
        <v>58</v>
      </c>
      <c r="C88" s="133"/>
      <c r="D88" s="134"/>
      <c r="E88" s="135"/>
      <c r="F88" s="136"/>
      <c r="G88" s="137"/>
      <c r="H88" s="135"/>
      <c r="I88" s="135"/>
      <c r="J88" s="135"/>
    </row>
    <row r="89" spans="1:10" ht="45">
      <c r="A89" s="138" t="s">
        <v>0</v>
      </c>
      <c r="B89" s="91" t="s">
        <v>1</v>
      </c>
      <c r="C89" s="96" t="s">
        <v>2</v>
      </c>
      <c r="D89" s="96" t="s">
        <v>3</v>
      </c>
      <c r="E89" s="96" t="s">
        <v>4</v>
      </c>
      <c r="F89" s="140" t="s">
        <v>5</v>
      </c>
      <c r="G89" s="141" t="s">
        <v>6</v>
      </c>
      <c r="H89" s="96" t="s">
        <v>7</v>
      </c>
      <c r="I89" s="96" t="s">
        <v>8</v>
      </c>
      <c r="J89" s="142" t="s">
        <v>59</v>
      </c>
    </row>
    <row r="90" spans="1:10" ht="15">
      <c r="A90" s="143"/>
      <c r="C90" s="144"/>
      <c r="D90" s="145" t="s">
        <v>10</v>
      </c>
      <c r="E90" s="146" t="s">
        <v>11</v>
      </c>
      <c r="F90" s="146" t="s">
        <v>12</v>
      </c>
      <c r="G90" s="146"/>
      <c r="H90" s="146" t="s">
        <v>13</v>
      </c>
      <c r="I90" s="146" t="s">
        <v>14</v>
      </c>
      <c r="J90" s="147"/>
    </row>
    <row r="91" spans="1:10" ht="30">
      <c r="A91" s="148" t="s">
        <v>45</v>
      </c>
      <c r="B91" s="149" t="s">
        <v>71</v>
      </c>
      <c r="C91" s="150" t="s">
        <v>60</v>
      </c>
      <c r="D91" s="151">
        <v>10</v>
      </c>
      <c r="E91" s="152"/>
      <c r="F91" s="152"/>
      <c r="G91" s="152"/>
      <c r="H91" s="152"/>
      <c r="I91" s="152"/>
      <c r="J91" s="153"/>
    </row>
    <row r="92" spans="1:10" ht="15">
      <c r="A92" s="180" t="s">
        <v>46</v>
      </c>
      <c r="B92" s="181" t="s">
        <v>72</v>
      </c>
      <c r="C92" s="182" t="s">
        <v>60</v>
      </c>
      <c r="D92" s="183">
        <v>10</v>
      </c>
      <c r="E92" s="184"/>
      <c r="F92" s="152"/>
      <c r="G92" s="184"/>
      <c r="H92" s="184"/>
      <c r="I92" s="152"/>
      <c r="J92" s="185"/>
    </row>
    <row r="93" spans="1:10" ht="30">
      <c r="A93" s="186" t="s">
        <v>57</v>
      </c>
      <c r="B93" s="187" t="s">
        <v>73</v>
      </c>
      <c r="C93" s="188" t="s">
        <v>60</v>
      </c>
      <c r="D93" s="189">
        <v>10</v>
      </c>
      <c r="E93" s="190"/>
      <c r="F93" s="152"/>
      <c r="G93" s="190"/>
      <c r="H93" s="190"/>
      <c r="I93" s="152"/>
      <c r="J93" s="189"/>
    </row>
    <row r="94" spans="1:10" ht="63">
      <c r="A94" s="154"/>
      <c r="B94" s="130"/>
      <c r="C94" s="155"/>
      <c r="D94" s="156"/>
      <c r="E94" s="84" t="s">
        <v>5</v>
      </c>
      <c r="F94" s="85"/>
      <c r="G94" s="86" t="s">
        <v>18</v>
      </c>
      <c r="H94" s="87" t="s">
        <v>8</v>
      </c>
      <c r="I94" s="85"/>
      <c r="J94" s="88" t="s">
        <v>19</v>
      </c>
    </row>
    <row r="95" spans="1:10" ht="15">
      <c r="A95" s="154"/>
      <c r="B95" s="130"/>
      <c r="C95" s="155"/>
      <c r="D95" s="157"/>
      <c r="E95" s="157"/>
      <c r="F95" s="158"/>
      <c r="G95" s="159"/>
      <c r="H95" s="157"/>
      <c r="I95" s="158"/>
      <c r="J95" s="160"/>
    </row>
    <row r="96" spans="1:10" ht="15">
      <c r="A96" s="154"/>
      <c r="B96" s="130"/>
      <c r="C96" s="155"/>
      <c r="D96" s="157"/>
      <c r="E96" s="157"/>
      <c r="F96" s="158"/>
      <c r="G96" s="159"/>
      <c r="H96" s="157"/>
      <c r="I96" s="158"/>
      <c r="J96" s="160"/>
    </row>
    <row r="97" spans="1:10" ht="15">
      <c r="A97" s="130"/>
      <c r="B97" s="130"/>
      <c r="C97" s="130"/>
      <c r="D97" s="130"/>
      <c r="E97" s="130"/>
      <c r="F97" s="130"/>
      <c r="G97" s="130"/>
      <c r="H97" s="130"/>
      <c r="I97" s="130"/>
      <c r="J97" s="130"/>
    </row>
    <row r="98" spans="1:10" ht="15">
      <c r="A98" s="130"/>
      <c r="B98" s="162" t="s">
        <v>99</v>
      </c>
      <c r="C98" s="130"/>
      <c r="D98" s="130"/>
      <c r="E98" s="130"/>
      <c r="F98" s="130"/>
      <c r="G98" s="130"/>
      <c r="H98" s="130"/>
      <c r="I98" s="130"/>
      <c r="J98" s="130"/>
    </row>
    <row r="99" spans="1:10" ht="15">
      <c r="A99" s="161"/>
      <c r="B99" s="165" t="s">
        <v>80</v>
      </c>
      <c r="C99" s="163"/>
      <c r="D99" s="164"/>
      <c r="E99" s="164"/>
      <c r="F99" s="164"/>
      <c r="G99" s="164"/>
      <c r="H99" s="164"/>
      <c r="I99" s="164"/>
      <c r="J99" s="164"/>
    </row>
    <row r="100" spans="1:10" ht="45">
      <c r="A100" s="138" t="s">
        <v>0</v>
      </c>
      <c r="B100" s="91" t="s">
        <v>1</v>
      </c>
      <c r="C100" s="96" t="s">
        <v>2</v>
      </c>
      <c r="D100" s="96" t="s">
        <v>3</v>
      </c>
      <c r="E100" s="96" t="s">
        <v>4</v>
      </c>
      <c r="F100" s="140" t="s">
        <v>5</v>
      </c>
      <c r="G100" s="141" t="s">
        <v>6</v>
      </c>
      <c r="H100" s="96" t="s">
        <v>7</v>
      </c>
      <c r="I100" s="96" t="s">
        <v>8</v>
      </c>
      <c r="J100" s="142" t="s">
        <v>59</v>
      </c>
    </row>
    <row r="101" spans="1:10" ht="15">
      <c r="A101" s="143"/>
      <c r="B101" s="138"/>
      <c r="C101" s="144"/>
      <c r="D101" s="145" t="s">
        <v>10</v>
      </c>
      <c r="E101" s="146" t="s">
        <v>11</v>
      </c>
      <c r="F101" s="146" t="s">
        <v>12</v>
      </c>
      <c r="G101" s="146"/>
      <c r="H101" s="146" t="s">
        <v>13</v>
      </c>
      <c r="I101" s="146" t="s">
        <v>14</v>
      </c>
      <c r="J101" s="147"/>
    </row>
    <row r="102" spans="1:10" ht="15">
      <c r="A102" s="166" t="s">
        <v>45</v>
      </c>
      <c r="B102" s="167" t="s">
        <v>77</v>
      </c>
      <c r="C102" s="168" t="s">
        <v>16</v>
      </c>
      <c r="D102" s="168">
        <v>16</v>
      </c>
      <c r="E102" s="169"/>
      <c r="F102" s="170"/>
      <c r="G102" s="171"/>
      <c r="H102" s="169"/>
      <c r="I102" s="169"/>
      <c r="J102" s="172"/>
    </row>
    <row r="103" spans="1:10" ht="15">
      <c r="A103" s="173" t="s">
        <v>46</v>
      </c>
      <c r="B103" s="174" t="s">
        <v>78</v>
      </c>
      <c r="C103" s="175" t="s">
        <v>16</v>
      </c>
      <c r="D103" s="175">
        <v>20</v>
      </c>
      <c r="E103" s="176"/>
      <c r="F103" s="177"/>
      <c r="G103" s="178"/>
      <c r="H103" s="176"/>
      <c r="I103" s="169"/>
      <c r="J103" s="179"/>
    </row>
    <row r="104" spans="1:10" ht="15">
      <c r="A104" s="173" t="s">
        <v>57</v>
      </c>
      <c r="B104" s="174" t="s">
        <v>79</v>
      </c>
      <c r="C104" s="175" t="s">
        <v>16</v>
      </c>
      <c r="D104" s="175">
        <v>16</v>
      </c>
      <c r="E104" s="176"/>
      <c r="F104" s="177"/>
      <c r="G104" s="178"/>
      <c r="H104" s="176"/>
      <c r="I104" s="169"/>
      <c r="J104" s="179"/>
    </row>
    <row r="105" spans="1:10" ht="63">
      <c r="A105" s="154"/>
      <c r="B105" s="130"/>
      <c r="C105" s="155"/>
      <c r="D105" s="156"/>
      <c r="E105" s="84" t="s">
        <v>5</v>
      </c>
      <c r="F105" s="85"/>
      <c r="G105" s="86" t="s">
        <v>18</v>
      </c>
      <c r="H105" s="87" t="s">
        <v>8</v>
      </c>
      <c r="I105" s="85"/>
      <c r="J105" s="88" t="s">
        <v>19</v>
      </c>
    </row>
    <row r="106" spans="1:10" ht="15">
      <c r="A106" s="154"/>
      <c r="B106" s="130"/>
      <c r="C106" s="155"/>
      <c r="D106" s="157"/>
      <c r="E106" s="157"/>
      <c r="F106" s="158"/>
      <c r="G106" s="159"/>
      <c r="H106" s="157"/>
      <c r="I106" s="158"/>
      <c r="J106" s="160"/>
    </row>
    <row r="107" spans="1:10" ht="15">
      <c r="A107" s="154"/>
      <c r="B107" s="130"/>
      <c r="C107" s="155"/>
      <c r="D107" s="157"/>
      <c r="E107" s="157"/>
      <c r="F107" s="158"/>
      <c r="G107" s="159"/>
      <c r="H107" s="157"/>
      <c r="I107" s="158"/>
      <c r="J107" s="160"/>
    </row>
    <row r="108" spans="1:10" ht="15">
      <c r="A108" s="154"/>
      <c r="B108" s="162" t="s">
        <v>88</v>
      </c>
      <c r="C108" s="155"/>
      <c r="D108" s="157"/>
      <c r="E108" s="157"/>
      <c r="F108" s="158"/>
      <c r="G108" s="159"/>
      <c r="H108" s="157"/>
      <c r="I108" s="158"/>
      <c r="J108" s="160"/>
    </row>
    <row r="109" spans="1:10" ht="15">
      <c r="A109" s="161"/>
      <c r="B109" s="165" t="s">
        <v>87</v>
      </c>
      <c r="C109" s="163"/>
      <c r="D109" s="164"/>
      <c r="E109" s="164"/>
      <c r="F109" s="164"/>
      <c r="G109" s="164"/>
      <c r="H109" s="164"/>
      <c r="I109" s="164"/>
      <c r="J109" s="164"/>
    </row>
    <row r="110" spans="1:10" ht="45">
      <c r="A110" s="138" t="s">
        <v>0</v>
      </c>
      <c r="B110" s="91" t="s">
        <v>1</v>
      </c>
      <c r="C110" s="96" t="s">
        <v>2</v>
      </c>
      <c r="D110" s="96" t="s">
        <v>3</v>
      </c>
      <c r="E110" s="96" t="s">
        <v>4</v>
      </c>
      <c r="F110" s="140" t="s">
        <v>5</v>
      </c>
      <c r="G110" s="141" t="s">
        <v>6</v>
      </c>
      <c r="H110" s="96" t="s">
        <v>7</v>
      </c>
      <c r="I110" s="96" t="s">
        <v>8</v>
      </c>
      <c r="J110" s="142" t="s">
        <v>59</v>
      </c>
    </row>
    <row r="111" spans="1:10" ht="15">
      <c r="A111" s="143"/>
      <c r="C111" s="144"/>
      <c r="D111" s="145" t="s">
        <v>10</v>
      </c>
      <c r="E111" s="146" t="s">
        <v>11</v>
      </c>
      <c r="F111" s="146" t="s">
        <v>12</v>
      </c>
      <c r="G111" s="146"/>
      <c r="H111" s="146" t="s">
        <v>13</v>
      </c>
      <c r="I111" s="146" t="s">
        <v>14</v>
      </c>
      <c r="J111" s="147"/>
    </row>
    <row r="112" spans="1:10" ht="30">
      <c r="A112" s="166" t="s">
        <v>45</v>
      </c>
      <c r="B112" s="208" t="s">
        <v>89</v>
      </c>
      <c r="C112" s="168" t="s">
        <v>16</v>
      </c>
      <c r="D112" s="168">
        <v>50</v>
      </c>
      <c r="E112" s="169"/>
      <c r="F112" s="170"/>
      <c r="G112" s="171"/>
      <c r="H112" s="169"/>
      <c r="I112" s="169"/>
      <c r="J112" s="172"/>
    </row>
    <row r="113" spans="1:10" ht="30">
      <c r="A113" s="173" t="s">
        <v>46</v>
      </c>
      <c r="B113" s="208" t="s">
        <v>90</v>
      </c>
      <c r="C113" s="175" t="s">
        <v>16</v>
      </c>
      <c r="D113" s="175">
        <v>50</v>
      </c>
      <c r="E113" s="176"/>
      <c r="F113" s="177"/>
      <c r="G113" s="178"/>
      <c r="H113" s="176"/>
      <c r="I113" s="169"/>
      <c r="J113" s="172"/>
    </row>
    <row r="114" spans="1:10" ht="63">
      <c r="A114" s="154"/>
      <c r="B114" s="130"/>
      <c r="C114" s="155"/>
      <c r="D114" s="156"/>
      <c r="E114" s="84" t="s">
        <v>5</v>
      </c>
      <c r="F114" s="85"/>
      <c r="G114" s="86" t="s">
        <v>18</v>
      </c>
      <c r="H114" s="87" t="s">
        <v>8</v>
      </c>
      <c r="I114" s="85"/>
      <c r="J114" s="88" t="s">
        <v>19</v>
      </c>
    </row>
    <row r="115" spans="1:10" ht="15">
      <c r="A115" s="154"/>
      <c r="B115" s="130"/>
      <c r="C115" s="155"/>
      <c r="D115" s="157"/>
      <c r="E115" s="157"/>
      <c r="F115" s="158"/>
      <c r="G115" s="159"/>
      <c r="H115" s="157"/>
      <c r="I115" s="158"/>
      <c r="J115" s="160"/>
    </row>
    <row r="116" spans="1:10" ht="15">
      <c r="A116" s="154"/>
      <c r="B116" s="212"/>
      <c r="C116" s="155"/>
      <c r="D116" s="157"/>
      <c r="E116" s="157"/>
      <c r="F116" s="158"/>
      <c r="G116" s="159"/>
      <c r="H116" s="157"/>
      <c r="I116" s="158"/>
      <c r="J116" s="160"/>
    </row>
    <row r="117" spans="1:10" ht="15">
      <c r="A117" s="213"/>
      <c r="B117" s="214" t="s">
        <v>94</v>
      </c>
      <c r="C117" s="215"/>
      <c r="D117" s="216"/>
      <c r="E117" s="217"/>
      <c r="F117" s="218"/>
      <c r="G117" s="219"/>
      <c r="H117" s="155"/>
      <c r="I117" s="155"/>
      <c r="J117" s="220"/>
    </row>
    <row r="118" spans="1:10" ht="15">
      <c r="A118" s="221"/>
      <c r="B118" s="222" t="s">
        <v>95</v>
      </c>
      <c r="C118" s="223"/>
      <c r="D118" s="224"/>
      <c r="E118" s="225"/>
      <c r="F118" s="226"/>
      <c r="G118" s="227"/>
      <c r="H118" s="225"/>
      <c r="I118" s="225"/>
      <c r="J118" s="228"/>
    </row>
    <row r="119" spans="1:10" ht="45">
      <c r="A119" s="229" t="s">
        <v>0</v>
      </c>
      <c r="B119" s="230" t="s">
        <v>1</v>
      </c>
      <c r="C119" s="229" t="s">
        <v>2</v>
      </c>
      <c r="D119" s="231" t="s">
        <v>3</v>
      </c>
      <c r="E119" s="229" t="s">
        <v>4</v>
      </c>
      <c r="F119" s="232" t="s">
        <v>5</v>
      </c>
      <c r="G119" s="233" t="s">
        <v>6</v>
      </c>
      <c r="H119" s="229" t="s">
        <v>7</v>
      </c>
      <c r="I119" s="229" t="s">
        <v>8</v>
      </c>
      <c r="J119" s="229" t="s">
        <v>91</v>
      </c>
    </row>
    <row r="120" spans="1:10" ht="15">
      <c r="A120" s="234"/>
      <c r="B120" s="235"/>
      <c r="C120" s="236"/>
      <c r="D120" s="237" t="s">
        <v>10</v>
      </c>
      <c r="E120" s="238" t="s">
        <v>11</v>
      </c>
      <c r="F120" s="239" t="s">
        <v>12</v>
      </c>
      <c r="G120" s="240"/>
      <c r="H120" s="238" t="s">
        <v>13</v>
      </c>
      <c r="I120" s="238" t="s">
        <v>14</v>
      </c>
      <c r="J120" s="238"/>
    </row>
    <row r="121" spans="1:10" ht="409.5">
      <c r="A121" s="241"/>
      <c r="B121" s="251" t="s">
        <v>92</v>
      </c>
      <c r="C121" s="242" t="s">
        <v>93</v>
      </c>
      <c r="D121" s="243">
        <v>12</v>
      </c>
      <c r="E121" s="244"/>
      <c r="F121" s="245"/>
      <c r="G121" s="246"/>
      <c r="H121" s="120"/>
      <c r="I121" s="120"/>
      <c r="J121" s="247"/>
    </row>
    <row r="122" spans="1:10" ht="63">
      <c r="A122" s="248"/>
      <c r="B122" s="249"/>
      <c r="C122" s="108"/>
      <c r="D122" s="250"/>
      <c r="E122" s="84" t="s">
        <v>5</v>
      </c>
      <c r="F122" s="85"/>
      <c r="G122" s="86" t="s">
        <v>18</v>
      </c>
      <c r="H122" s="87" t="s">
        <v>8</v>
      </c>
      <c r="I122" s="85"/>
      <c r="J122" s="88" t="s">
        <v>19</v>
      </c>
    </row>
    <row r="123" spans="1:10">
      <c r="A123" s="57"/>
      <c r="B123" s="57"/>
      <c r="C123" s="57"/>
      <c r="D123" s="57"/>
      <c r="E123" s="57"/>
      <c r="F123" s="57"/>
      <c r="G123" s="57"/>
      <c r="H123" s="57"/>
      <c r="I123" s="57"/>
      <c r="J123" s="57"/>
    </row>
    <row r="124" spans="1:10">
      <c r="A124" s="57"/>
      <c r="B124" s="57"/>
      <c r="C124" s="57"/>
      <c r="D124" s="57"/>
      <c r="E124" s="57"/>
      <c r="F124" s="57"/>
      <c r="G124" s="57"/>
      <c r="H124" s="57"/>
      <c r="I124" s="57"/>
      <c r="J124" s="57"/>
    </row>
    <row r="125" spans="1:10">
      <c r="A125" s="57"/>
      <c r="B125" s="57"/>
      <c r="C125" s="57"/>
      <c r="D125" s="57"/>
      <c r="E125" s="57"/>
      <c r="F125" s="57"/>
      <c r="G125" s="57"/>
      <c r="H125" s="57"/>
      <c r="I125" s="57"/>
      <c r="J125" s="57"/>
    </row>
    <row r="126" spans="1:10">
      <c r="A126" s="57"/>
      <c r="B126" s="57"/>
      <c r="C126" s="57"/>
      <c r="D126" s="57"/>
      <c r="E126" s="57"/>
      <c r="F126" s="57"/>
      <c r="G126" s="57"/>
      <c r="H126" s="57"/>
      <c r="I126" s="57"/>
      <c r="J126" s="57"/>
    </row>
    <row r="127" spans="1:10">
      <c r="A127" s="57"/>
      <c r="B127" s="57"/>
      <c r="C127" s="57"/>
      <c r="D127" s="57"/>
      <c r="E127" s="57"/>
      <c r="F127" s="57"/>
      <c r="G127" s="57"/>
      <c r="H127" s="57"/>
      <c r="I127" s="57"/>
      <c r="J127" s="57"/>
    </row>
    <row r="128" spans="1:10">
      <c r="A128" s="57"/>
      <c r="B128" s="57"/>
      <c r="C128" s="57"/>
      <c r="D128" s="57"/>
      <c r="E128" s="57"/>
      <c r="F128" s="57"/>
      <c r="G128" s="57"/>
      <c r="H128" s="57"/>
      <c r="I128" s="57"/>
      <c r="J128" s="57"/>
    </row>
    <row r="129" spans="1:10">
      <c r="A129" s="57"/>
      <c r="B129" s="57"/>
      <c r="C129" s="57"/>
      <c r="D129" s="57"/>
      <c r="E129" s="57"/>
      <c r="F129" s="57"/>
      <c r="G129" s="57"/>
      <c r="H129" s="57"/>
      <c r="I129" s="57"/>
      <c r="J129" s="57"/>
    </row>
    <row r="130" spans="1:10">
      <c r="A130" s="57"/>
      <c r="B130" s="57"/>
      <c r="C130" s="57"/>
      <c r="D130" s="57"/>
      <c r="E130" s="57"/>
      <c r="F130" s="57"/>
      <c r="G130" s="57"/>
      <c r="H130" s="57"/>
      <c r="I130" s="57"/>
      <c r="J130" s="57"/>
    </row>
    <row r="131" spans="1:10">
      <c r="A131" s="57"/>
      <c r="B131" s="57"/>
      <c r="C131" s="57"/>
      <c r="D131" s="57"/>
      <c r="E131" s="57"/>
      <c r="F131" s="57"/>
      <c r="G131" s="57"/>
      <c r="H131" s="57"/>
      <c r="I131" s="57"/>
      <c r="J131" s="57"/>
    </row>
    <row r="132" spans="1:10">
      <c r="A132" s="57"/>
      <c r="B132" s="57"/>
      <c r="C132" s="57"/>
      <c r="D132" s="57"/>
      <c r="E132" s="57"/>
      <c r="F132" s="57"/>
      <c r="G132" s="57"/>
      <c r="H132" s="57"/>
      <c r="I132" s="57"/>
      <c r="J132" s="57"/>
    </row>
    <row r="133" spans="1:10">
      <c r="A133" s="57"/>
      <c r="B133" s="57"/>
      <c r="C133" s="57"/>
      <c r="D133" s="57"/>
      <c r="E133" s="57"/>
      <c r="F133" s="57"/>
      <c r="G133" s="57"/>
      <c r="H133" s="57"/>
      <c r="I133" s="57"/>
      <c r="J133" s="57"/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  <rowBreaks count="8" manualBreakCount="8">
    <brk id="11" max="9" man="1"/>
    <brk id="18" max="16383" man="1"/>
    <brk id="33" max="16383" man="1"/>
    <brk id="49" max="9" man="1"/>
    <brk id="65" max="9" man="1"/>
    <brk id="73" max="9" man="1"/>
    <brk id="85" max="9" man="1"/>
    <brk id="11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21"/>
  <sheetViews>
    <sheetView view="pageBreakPreview" topLeftCell="A4" zoomScale="98" zoomScaleNormal="100" zoomScaleSheetLayoutView="98" workbookViewId="0">
      <selection activeCell="E18" sqref="E18"/>
    </sheetView>
  </sheetViews>
  <sheetFormatPr defaultRowHeight="14.25"/>
  <cols>
    <col min="4" max="4" width="14.375" customWidth="1"/>
    <col min="5" max="5" width="13.25" customWidth="1"/>
  </cols>
  <sheetData>
    <row r="5" spans="3:5" ht="15">
      <c r="C5" s="192" t="s">
        <v>86</v>
      </c>
      <c r="D5" s="192"/>
      <c r="E5" s="192"/>
    </row>
    <row r="7" spans="3:5" ht="15">
      <c r="C7" s="193" t="s">
        <v>81</v>
      </c>
      <c r="D7" s="194" t="s">
        <v>82</v>
      </c>
      <c r="E7" s="194" t="s">
        <v>83</v>
      </c>
    </row>
    <row r="8" spans="3:5" ht="15">
      <c r="C8" s="193">
        <v>1</v>
      </c>
      <c r="D8" s="195">
        <f>E8/1.08</f>
        <v>146630</v>
      </c>
      <c r="E8" s="195">
        <v>158360.40000000002</v>
      </c>
    </row>
    <row r="9" spans="3:5" ht="15">
      <c r="C9" s="193">
        <v>2</v>
      </c>
      <c r="D9" s="195">
        <f t="shared" ref="D9:D18" si="0">E9/1.08</f>
        <v>343500</v>
      </c>
      <c r="E9" s="195">
        <v>370980</v>
      </c>
    </row>
    <row r="10" spans="3:5" ht="15">
      <c r="C10" s="193">
        <v>3</v>
      </c>
      <c r="D10" s="195">
        <f t="shared" si="0"/>
        <v>138570</v>
      </c>
      <c r="E10" s="195">
        <v>149655.6</v>
      </c>
    </row>
    <row r="11" spans="3:5" ht="15">
      <c r="C11" s="193">
        <v>4</v>
      </c>
      <c r="D11" s="195">
        <f t="shared" si="0"/>
        <v>3600</v>
      </c>
      <c r="E11" s="195">
        <v>3888.0000000000005</v>
      </c>
    </row>
    <row r="12" spans="3:5" ht="15">
      <c r="C12" s="193">
        <v>5</v>
      </c>
      <c r="D12" s="195">
        <f t="shared" si="0"/>
        <v>3360</v>
      </c>
      <c r="E12" s="195">
        <v>3628.8</v>
      </c>
    </row>
    <row r="13" spans="3:5" ht="15">
      <c r="C13" s="193">
        <v>6</v>
      </c>
      <c r="D13" s="195">
        <f t="shared" si="0"/>
        <v>1590</v>
      </c>
      <c r="E13" s="195">
        <v>1717.2</v>
      </c>
    </row>
    <row r="14" spans="3:5" ht="15">
      <c r="C14" s="193">
        <v>7</v>
      </c>
      <c r="D14" s="195">
        <f t="shared" si="0"/>
        <v>9140</v>
      </c>
      <c r="E14" s="195">
        <v>9871.2000000000007</v>
      </c>
    </row>
    <row r="15" spans="3:5" ht="15">
      <c r="C15" s="193">
        <v>8</v>
      </c>
      <c r="D15" s="195">
        <f t="shared" si="0"/>
        <v>13300</v>
      </c>
      <c r="E15" s="195">
        <v>14364</v>
      </c>
    </row>
    <row r="16" spans="3:5" ht="15">
      <c r="C16" s="193">
        <v>9</v>
      </c>
      <c r="D16" s="195">
        <f t="shared" si="0"/>
        <v>11600</v>
      </c>
      <c r="E16" s="195">
        <v>12528</v>
      </c>
    </row>
    <row r="17" spans="3:5" ht="15">
      <c r="C17" s="209">
        <v>10</v>
      </c>
      <c r="D17" s="195">
        <f t="shared" si="0"/>
        <v>253333.49999999997</v>
      </c>
      <c r="E17" s="210">
        <v>273600.18</v>
      </c>
    </row>
    <row r="18" spans="3:5" ht="15">
      <c r="C18" s="252">
        <v>11</v>
      </c>
      <c r="D18" s="195">
        <f t="shared" si="0"/>
        <v>6479.9999999999991</v>
      </c>
      <c r="E18" s="253">
        <v>6998.4</v>
      </c>
    </row>
    <row r="19" spans="3:5" ht="15">
      <c r="C19" s="193" t="s">
        <v>84</v>
      </c>
      <c r="D19" s="195">
        <f>SUM(D8:D18)</f>
        <v>931103.5</v>
      </c>
      <c r="E19" s="195">
        <f>SUM(E8:E18)</f>
        <v>1005591.7799999999</v>
      </c>
    </row>
    <row r="21" spans="3:5" ht="15">
      <c r="D21" t="s">
        <v>85</v>
      </c>
      <c r="E21" s="211">
        <f>D19/4.6371</f>
        <v>200794.35423001443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Tabela</vt:lpstr>
      <vt:lpstr>Arkusz1!Obszar_wydruku</vt:lpstr>
      <vt:lpstr>Tabela!Obszar_wydruku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akasprzyk</dc:creator>
  <cp:lastModifiedBy>Sylwia Zielińska</cp:lastModifiedBy>
  <cp:lastPrinted>2024-12-03T12:08:56Z</cp:lastPrinted>
  <dcterms:created xsi:type="dcterms:W3CDTF">2024-09-25T12:01:22Z</dcterms:created>
  <dcterms:modified xsi:type="dcterms:W3CDTF">2024-12-20T10:35:19Z</dcterms:modified>
</cp:coreProperties>
</file>